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 activeTab="2"/>
  </bookViews>
  <sheets>
    <sheet name="อ่าน ป.5 ฉ.1 ตอน1" sheetId="5" r:id="rId1"/>
    <sheet name="อ่าน ป.5 ฉ.1 ตอน2" sheetId="4" r:id="rId2"/>
    <sheet name="สรุปผลการอ่าน ป.5" sheetId="2" r:id="rId3"/>
    <sheet name="เขียน ป.5 ตอน1" sheetId="8" r:id="rId4"/>
    <sheet name="เขียน ป.5 ตอน2" sheetId="10" r:id="rId5"/>
    <sheet name="สรุประดับคุณภาพ" sheetId="9" r:id="rId6"/>
  </sheets>
  <definedNames>
    <definedName name="_xlnm.Print_Titles" localSheetId="3">'เขียน ป.5 ตอน1'!$1:$7</definedName>
    <definedName name="_xlnm.Print_Titles" localSheetId="4">'เขียน ป.5 ตอน2'!$1:$7</definedName>
    <definedName name="_xlnm.Print_Titles" localSheetId="2">'สรุปผลการอ่าน ป.5'!$1:$7</definedName>
    <definedName name="_xlnm.Print_Titles" localSheetId="0">'อ่าน ป.5 ฉ.1 ตอน1'!$1:$7</definedName>
    <definedName name="_xlnm.Print_Titles" localSheetId="1">'อ่าน ป.5 ฉ.1 ตอน2'!$1:$7</definedName>
  </definedNames>
  <calcPr calcId="144525"/>
</workbook>
</file>

<file path=xl/calcChain.xml><?xml version="1.0" encoding="utf-8"?>
<calcChain xmlns="http://schemas.openxmlformats.org/spreadsheetml/2006/main">
  <c r="E53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W53" i="4"/>
  <c r="X53" i="4"/>
  <c r="Y53" i="4"/>
  <c r="Z53" i="4"/>
  <c r="AA53" i="4"/>
  <c r="AB53" i="4"/>
  <c r="AC53" i="4"/>
  <c r="AD53" i="4"/>
  <c r="AE53" i="4"/>
  <c r="AF53" i="4"/>
  <c r="Q11" i="9" l="1"/>
  <c r="P11" i="9"/>
  <c r="O11" i="9"/>
  <c r="N11" i="9"/>
  <c r="Q10" i="9"/>
  <c r="P10" i="9"/>
  <c r="O10" i="9"/>
  <c r="N10" i="9"/>
  <c r="H52" i="10"/>
  <c r="I52" i="10" s="1"/>
  <c r="B52" i="10"/>
  <c r="I51" i="10"/>
  <c r="H51" i="10"/>
  <c r="B51" i="10"/>
  <c r="H50" i="10"/>
  <c r="I50" i="10" s="1"/>
  <c r="B50" i="10"/>
  <c r="I49" i="10"/>
  <c r="H49" i="10"/>
  <c r="B49" i="10"/>
  <c r="H48" i="10"/>
  <c r="I48" i="10" s="1"/>
  <c r="B48" i="10"/>
  <c r="I47" i="10"/>
  <c r="H47" i="10"/>
  <c r="B47" i="10"/>
  <c r="H46" i="10"/>
  <c r="I46" i="10" s="1"/>
  <c r="B46" i="10"/>
  <c r="I45" i="10"/>
  <c r="H45" i="10"/>
  <c r="B45" i="10"/>
  <c r="H44" i="10"/>
  <c r="I44" i="10" s="1"/>
  <c r="B44" i="10"/>
  <c r="I43" i="10"/>
  <c r="H43" i="10"/>
  <c r="B43" i="10"/>
  <c r="H42" i="10"/>
  <c r="I42" i="10" s="1"/>
  <c r="B42" i="10"/>
  <c r="I41" i="10"/>
  <c r="H41" i="10"/>
  <c r="B41" i="10"/>
  <c r="H40" i="10"/>
  <c r="I40" i="10" s="1"/>
  <c r="B40" i="10"/>
  <c r="I39" i="10"/>
  <c r="H39" i="10"/>
  <c r="B39" i="10"/>
  <c r="H38" i="10"/>
  <c r="I38" i="10" s="1"/>
  <c r="B38" i="10"/>
  <c r="I37" i="10"/>
  <c r="H37" i="10"/>
  <c r="B37" i="10"/>
  <c r="H36" i="10"/>
  <c r="I36" i="10" s="1"/>
  <c r="B36" i="10"/>
  <c r="I35" i="10"/>
  <c r="H35" i="10"/>
  <c r="B35" i="10"/>
  <c r="H34" i="10"/>
  <c r="I34" i="10" s="1"/>
  <c r="B34" i="10"/>
  <c r="I33" i="10"/>
  <c r="H33" i="10"/>
  <c r="B33" i="10"/>
  <c r="H32" i="10"/>
  <c r="I32" i="10" s="1"/>
  <c r="B32" i="10"/>
  <c r="I31" i="10"/>
  <c r="H31" i="10"/>
  <c r="B31" i="10"/>
  <c r="H30" i="10"/>
  <c r="I30" i="10" s="1"/>
  <c r="B30" i="10"/>
  <c r="I29" i="10"/>
  <c r="H29" i="10"/>
  <c r="B29" i="10"/>
  <c r="H28" i="10"/>
  <c r="I28" i="10" s="1"/>
  <c r="B28" i="10"/>
  <c r="I27" i="10"/>
  <c r="H27" i="10"/>
  <c r="B27" i="10"/>
  <c r="H26" i="10"/>
  <c r="I26" i="10" s="1"/>
  <c r="B26" i="10"/>
  <c r="I25" i="10"/>
  <c r="H25" i="10"/>
  <c r="B25" i="10"/>
  <c r="H24" i="10"/>
  <c r="I24" i="10" s="1"/>
  <c r="B24" i="10"/>
  <c r="I23" i="10"/>
  <c r="H23" i="10"/>
  <c r="B23" i="10"/>
  <c r="H22" i="10"/>
  <c r="I22" i="10" s="1"/>
  <c r="B22" i="10"/>
  <c r="I21" i="10"/>
  <c r="H21" i="10"/>
  <c r="B21" i="10"/>
  <c r="H20" i="10"/>
  <c r="I20" i="10" s="1"/>
  <c r="B20" i="10"/>
  <c r="I19" i="10"/>
  <c r="H19" i="10"/>
  <c r="B19" i="10"/>
  <c r="H18" i="10"/>
  <c r="I18" i="10" s="1"/>
  <c r="B18" i="10"/>
  <c r="I17" i="10"/>
  <c r="H17" i="10"/>
  <c r="B17" i="10"/>
  <c r="H16" i="10"/>
  <c r="I16" i="10" s="1"/>
  <c r="B16" i="10"/>
  <c r="I15" i="10"/>
  <c r="H15" i="10"/>
  <c r="B15" i="10"/>
  <c r="H14" i="10"/>
  <c r="I14" i="10" s="1"/>
  <c r="B14" i="10"/>
  <c r="I13" i="10"/>
  <c r="H13" i="10"/>
  <c r="B13" i="10"/>
  <c r="H12" i="10"/>
  <c r="I12" i="10" s="1"/>
  <c r="B12" i="10"/>
  <c r="I11" i="10"/>
  <c r="H11" i="10"/>
  <c r="B11" i="10"/>
  <c r="H10" i="10"/>
  <c r="I10" i="10" s="1"/>
  <c r="B10" i="10"/>
  <c r="I9" i="10"/>
  <c r="H9" i="10"/>
  <c r="B9" i="10"/>
  <c r="H8" i="10"/>
  <c r="I8" i="10" s="1"/>
  <c r="B8" i="10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F51" i="2"/>
  <c r="B8" i="4"/>
  <c r="B8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F40" i="2"/>
  <c r="F42" i="2"/>
  <c r="F44" i="2"/>
  <c r="F46" i="2"/>
  <c r="F48" i="2"/>
  <c r="F50" i="2"/>
  <c r="F52" i="2"/>
  <c r="F8" i="2"/>
  <c r="D5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8" i="2"/>
  <c r="AG53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8" i="4"/>
  <c r="C9" i="2"/>
  <c r="C53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C53" i="4"/>
  <c r="H53" i="10" l="1"/>
  <c r="I53" i="10" s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8" i="5"/>
  <c r="M11" i="9" l="1"/>
  <c r="L11" i="9"/>
  <c r="K11" i="9"/>
  <c r="J11" i="9"/>
  <c r="M10" i="9"/>
  <c r="L10" i="9"/>
  <c r="K10" i="9"/>
  <c r="J10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G53" i="5"/>
  <c r="H53" i="5"/>
  <c r="I53" i="5"/>
  <c r="J53" i="5"/>
  <c r="K53" i="5"/>
  <c r="L53" i="5"/>
  <c r="I10" i="9" l="1"/>
  <c r="I11" i="9" s="1"/>
  <c r="G10" i="9"/>
  <c r="G11" i="9" s="1"/>
  <c r="H10" i="9"/>
  <c r="H11" i="9" s="1"/>
  <c r="F10" i="9"/>
  <c r="F11" i="9" s="1"/>
  <c r="F53" i="2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M53" i="5"/>
  <c r="D10" i="9"/>
  <c r="D11" i="9" s="1"/>
  <c r="E10" i="9" l="1"/>
  <c r="E11" i="9" s="1"/>
  <c r="B10" i="9"/>
  <c r="B11" i="9" s="1"/>
  <c r="C10" i="9"/>
  <c r="C11" i="9" s="1"/>
  <c r="B9" i="2"/>
  <c r="B13" i="2"/>
  <c r="B17" i="2"/>
  <c r="B21" i="2"/>
  <c r="B25" i="2"/>
  <c r="B29" i="2"/>
  <c r="B33" i="2"/>
  <c r="B37" i="2"/>
  <c r="B41" i="2"/>
  <c r="B45" i="2"/>
  <c r="B49" i="2"/>
  <c r="B10" i="2"/>
  <c r="B14" i="2"/>
  <c r="B18" i="2"/>
  <c r="B22" i="2"/>
  <c r="B26" i="2"/>
  <c r="B30" i="2"/>
  <c r="B34" i="2"/>
  <c r="B38" i="2"/>
  <c r="B42" i="2"/>
  <c r="B46" i="2"/>
  <c r="B50" i="2"/>
  <c r="B10" i="4"/>
  <c r="B12" i="2"/>
  <c r="B14" i="4"/>
  <c r="B16" i="2"/>
  <c r="B18" i="4"/>
  <c r="B20" i="2"/>
  <c r="B22" i="4"/>
  <c r="B24" i="2"/>
  <c r="B26" i="4"/>
  <c r="B28" i="2"/>
  <c r="B30" i="4"/>
  <c r="B32" i="2"/>
  <c r="B34" i="4"/>
  <c r="B36" i="2"/>
  <c r="B38" i="4"/>
  <c r="B40" i="2"/>
  <c r="B42" i="4"/>
  <c r="B44" i="2"/>
  <c r="B46" i="4"/>
  <c r="B48" i="2"/>
  <c r="B50" i="4"/>
  <c r="B52" i="2"/>
  <c r="B9" i="4"/>
  <c r="B11" i="2"/>
  <c r="B13" i="4"/>
  <c r="B15" i="2"/>
  <c r="B17" i="4"/>
  <c r="B19" i="2"/>
  <c r="B21" i="4"/>
  <c r="B23" i="2"/>
  <c r="B25" i="4"/>
  <c r="B27" i="2"/>
  <c r="B29" i="4"/>
  <c r="B31" i="2"/>
  <c r="B33" i="4"/>
  <c r="B35" i="2"/>
  <c r="B37" i="4"/>
  <c r="B39" i="2"/>
  <c r="B41" i="4"/>
  <c r="B43" i="2"/>
  <c r="B45" i="4"/>
  <c r="B47" i="2"/>
  <c r="B51" i="2"/>
  <c r="B12" i="4"/>
  <c r="B16" i="4"/>
  <c r="B20" i="4"/>
  <c r="B24" i="4"/>
  <c r="B28" i="4"/>
  <c r="B32" i="4"/>
  <c r="B36" i="4"/>
  <c r="B40" i="4"/>
  <c r="B44" i="4"/>
  <c r="B48" i="4"/>
  <c r="B52" i="4"/>
  <c r="B11" i="4"/>
  <c r="B15" i="4"/>
  <c r="B19" i="4"/>
  <c r="B23" i="4"/>
  <c r="B27" i="4"/>
  <c r="B31" i="4"/>
  <c r="B35" i="4"/>
  <c r="B39" i="4"/>
  <c r="B43" i="4"/>
  <c r="B47" i="4"/>
  <c r="B49" i="4"/>
  <c r="B51" i="4"/>
</calcChain>
</file>

<file path=xl/sharedStrings.xml><?xml version="1.0" encoding="utf-8"?>
<sst xmlns="http://schemas.openxmlformats.org/spreadsheetml/2006/main" count="153" uniqueCount="90">
  <si>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</si>
  <si>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</si>
  <si>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</si>
  <si>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</si>
  <si>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</si>
  <si>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</si>
  <si>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</si>
  <si>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</si>
  <si>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</si>
  <si>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</si>
  <si>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</si>
  <si>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</si>
  <si>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</si>
  <si>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</si>
  <si>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</si>
  <si>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</si>
  <si>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</si>
  <si>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</si>
  <si>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</si>
  <si>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</si>
  <si>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</si>
  <si>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</si>
  <si>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</si>
  <si>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</si>
  <si>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</si>
  <si>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 xml:space="preserve">3. การใช้ภาษา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</si>
  <si>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</si>
  <si>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</si>
  <si>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</si>
  <si>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</si>
  <si>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</si>
  <si>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</si>
  <si>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</si>
  <si>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</si>
  <si>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</si>
  <si>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t>สรุปจำนวน และร้อยละ แยกตามระดับคุณภาพ</t>
  </si>
  <si>
    <t>การอ่านรู้เรื่อง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</si>
  <si>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</si>
  <si>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</si>
  <si>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</si>
  <si>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</si>
  <si>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</si>
  <si>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</si>
  <si>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การประเมินผลความสามารถและทักษะ “การอ่าน”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</si>
  <si>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</si>
  <si>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</si>
  <si>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5</t>
  </si>
  <si>
    <t>แบบบันทึกคะแนนรายบุคคล   นักเรียนชั้นประถมศึกษาปีที่ 5</t>
  </si>
  <si>
    <t>การอ่าน การเขียนภาษาไทย ของนักเรียนชั้น ป.5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</si>
  <si>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</si>
  <si>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การวัดประเมินผล  ครั้งที่ 1 : มิถุนายน 2561</t>
  </si>
  <si>
    <t>การวัดประเมินผล  ครั้งที่ 1: มิถุนายน 2561</t>
  </si>
  <si>
    <t>ชั้นประถมศึกษาปีที่ 5 (ภาคเรียนที่ 1 : มิถุนายน 2561)</t>
  </si>
  <si>
    <t>การวัดและประเมินผล ครั้งที่ 1  (มิถุนายน 2561)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</si>
  <si>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</si>
  <si>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การอ่านออกเสียง(30 คะแนน)</t>
  </si>
  <si>
    <t>รวมจำนวนนักเรียนที่ตอบถูก</t>
  </si>
  <si>
    <t>ฉบับที่  1 การอ่าน  ตอนที่ 1   การอ่านตามหลักการใช้ภาษาไทย</t>
  </si>
  <si>
    <t>ฉบับที่ 1 การอ่าน ตอนที่ 2  การอ่านรู้เรื่อง</t>
  </si>
  <si>
    <t>การอ่านตามหลักการใช้ภาษาไทย</t>
  </si>
  <si>
    <t>( 10 คะแนน)</t>
  </si>
  <si>
    <t>(10 คะแนน)</t>
  </si>
  <si>
    <t xml:space="preserve">ตอนที่ 1 </t>
  </si>
  <si>
    <t>(คะแนนเต็ม ๑0 คะแนน)</t>
  </si>
  <si>
    <t>ตอนที่ 2 การอ่านรู้เรื่อง</t>
  </si>
  <si>
    <t>(คะแนนเต็ม ๓0 คะแนน)</t>
  </si>
  <si>
    <t>(30 คะแนน)</t>
  </si>
  <si>
    <t>5-7</t>
  </si>
  <si>
    <t>3-4</t>
  </si>
  <si>
    <t>0-2</t>
  </si>
  <si>
    <t>23-30</t>
  </si>
  <si>
    <t>15-22</t>
  </si>
  <si>
    <t>8-14</t>
  </si>
  <si>
    <t>0-7</t>
  </si>
  <si>
    <t>8-10</t>
  </si>
  <si>
    <t>ฉบับที่ 2 ตอนที่ 1  การเขียนย่อความ</t>
  </si>
  <si>
    <t>1. ที่มาของเรื่อง       (5 คะแนน)</t>
  </si>
  <si>
    <t xml:space="preserve">2.การเขียนเนื้อความ
(4 คะแนน)
</t>
  </si>
  <si>
    <t>4. การเขียนสะกดคำ    (3 คะแนน)</t>
  </si>
  <si>
    <t xml:space="preserve">5. ความเป็นระเบียบเรียบร้อยและถูกต้องตามคำชี้แจง
(3 คะแนน)
</t>
  </si>
  <si>
    <t>ฉบับที่ 2 ตอนที่  2  การเขียนเรื่องตามจินตนาการ</t>
  </si>
  <si>
    <t xml:space="preserve">3. การใช้ภาษา
(3 คะแนน)
</t>
  </si>
  <si>
    <t>1. การตั้งชื่อเรื่อง      (2 คะแนน)</t>
  </si>
  <si>
    <t xml:space="preserve">2.สาระสำคัญของเรื่อง
(5 คะแนน)
</t>
  </si>
  <si>
    <t>(16 คะแนน)</t>
  </si>
  <si>
    <t>ตอนที่ 1 การเขียนย่อความ</t>
  </si>
  <si>
    <t>ตอนที่ 2 การเรื่องตามจินตนาการ</t>
  </si>
  <si>
    <t>ฉบับที่ 2 การเขียน</t>
  </si>
  <si>
    <t>ฉบับที่ 1 การอ่าน</t>
  </si>
  <si>
    <t>ตอนที่ 1 การอ่านตามหลักภาษาไทย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</si>
</sst>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M8" sqref="M8"/>
    </sheetView>
  </sheetViews>
  <sheetFormatPr defaultRowHeight="13.8" x14ac:dyDescent="0.25"/>
  <cols>
    <col min="1" max="1" width="4.296875" customWidth="1"/>
    <col min="2" max="2" width="24" customWidth="1"/>
    <col min="3" max="12" width="6.19921875" customWidth="1"/>
    <col min="13" max="13" width="8.796875" customWidth="1"/>
  </cols>
  <sheetData>
    <row r="1" spans="1:13" ht="23.4" x14ac:dyDescent="0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4" x14ac:dyDescent="0.25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3.4" x14ac:dyDescent="0.6">
      <c r="A3" s="69" t="s">
        <v>51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1" customFormat="1" ht="23.4" x14ac:dyDescent="0.6">
      <c r="A4" s="76" t="s">
        <v>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1" customFormat="1" ht="23.4" x14ac:dyDescent="0.6"/>
    <row r="6" spans="1:13" ht="23.4" x14ac:dyDescent="0.25">
      <c r="A6" s="74" t="s">
        <v>2</v>
      </c>
      <c r="B6" s="74" t="s">
        <v>1</v>
      </c>
      <c r="C6" s="72" t="s">
        <v>7</v>
      </c>
      <c r="D6" s="73"/>
      <c r="E6" s="73"/>
      <c r="F6" s="73"/>
      <c r="G6" s="73"/>
      <c r="H6" s="73"/>
      <c r="I6" s="73"/>
      <c r="J6" s="73"/>
      <c r="K6" s="73"/>
      <c r="L6" s="73"/>
      <c r="M6" s="58" t="s">
        <v>3</v>
      </c>
    </row>
    <row r="7" spans="1:13" ht="28.2" customHeight="1" x14ac:dyDescent="0.25">
      <c r="A7" s="75"/>
      <c r="B7" s="75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59" t="s">
        <v>61</v>
      </c>
    </row>
    <row r="8" spans="1:13" ht="20.399999999999999" x14ac:dyDescent="0.25">
      <c r="A8" s="4">
        <v>1</v>
      </c>
      <c r="B8" s="18"/>
      <c r="C8" s="5"/>
      <c r="D8" s="5"/>
      <c r="E8" s="6"/>
      <c r="F8" s="6"/>
      <c r="G8" s="6"/>
      <c r="H8" s="6"/>
      <c r="I8" s="6"/>
      <c r="J8" s="6"/>
      <c r="K8" s="6"/>
      <c r="L8" s="6"/>
      <c r="M8" s="13">
        <f t="shared" ref="M8:M52" si="0">SUM(C8:L8)</f>
        <v>0</v>
      </c>
    </row>
    <row r="9" spans="1:13" ht="20.399999999999999" x14ac:dyDescent="0.25">
      <c r="A9" s="4">
        <v>2</v>
      </c>
      <c r="B9" s="18"/>
      <c r="C9" s="5"/>
      <c r="D9" s="5"/>
      <c r="E9" s="6"/>
      <c r="F9" s="6"/>
      <c r="G9" s="6"/>
      <c r="H9" s="6"/>
      <c r="I9" s="6"/>
      <c r="J9" s="6"/>
      <c r="K9" s="6"/>
      <c r="L9" s="6"/>
      <c r="M9" s="13">
        <f t="shared" si="0"/>
        <v>0</v>
      </c>
    </row>
    <row r="10" spans="1:13" ht="20.399999999999999" x14ac:dyDescent="0.25">
      <c r="A10" s="4">
        <v>3</v>
      </c>
      <c r="B10" s="18"/>
      <c r="C10" s="5"/>
      <c r="D10" s="5"/>
      <c r="E10" s="6"/>
      <c r="F10" s="6"/>
      <c r="G10" s="6"/>
      <c r="H10" s="6"/>
      <c r="I10" s="6"/>
      <c r="J10" s="6"/>
      <c r="K10" s="6"/>
      <c r="L10" s="6"/>
      <c r="M10" s="13">
        <f t="shared" si="0"/>
        <v>0</v>
      </c>
    </row>
    <row r="11" spans="1:13" ht="20.399999999999999" x14ac:dyDescent="0.25">
      <c r="A11" s="4">
        <v>4</v>
      </c>
      <c r="B11" s="18"/>
      <c r="C11" s="5"/>
      <c r="D11" s="5"/>
      <c r="E11" s="6"/>
      <c r="F11" s="6"/>
      <c r="G11" s="6"/>
      <c r="H11" s="6"/>
      <c r="I11" s="6"/>
      <c r="J11" s="6"/>
      <c r="K11" s="6"/>
      <c r="L11" s="6"/>
      <c r="M11" s="13">
        <f t="shared" si="0"/>
        <v>0</v>
      </c>
    </row>
    <row r="12" spans="1:13" ht="20.399999999999999" x14ac:dyDescent="0.25">
      <c r="A12" s="4">
        <v>5</v>
      </c>
      <c r="B12" s="18"/>
      <c r="C12" s="5"/>
      <c r="D12" s="5"/>
      <c r="E12" s="6"/>
      <c r="F12" s="6"/>
      <c r="G12" s="6"/>
      <c r="H12" s="6"/>
      <c r="I12" s="6"/>
      <c r="J12" s="6"/>
      <c r="K12" s="6"/>
      <c r="L12" s="6"/>
      <c r="M12" s="13">
        <f t="shared" si="0"/>
        <v>0</v>
      </c>
    </row>
    <row r="13" spans="1:13" ht="20.399999999999999" x14ac:dyDescent="0.25">
      <c r="A13" s="4">
        <v>6</v>
      </c>
      <c r="B13" s="18"/>
      <c r="C13" s="5"/>
      <c r="D13" s="5"/>
      <c r="E13" s="6"/>
      <c r="F13" s="6"/>
      <c r="G13" s="6"/>
      <c r="H13" s="6"/>
      <c r="I13" s="6"/>
      <c r="J13" s="6"/>
      <c r="K13" s="6"/>
      <c r="L13" s="6"/>
      <c r="M13" s="13">
        <f t="shared" si="0"/>
        <v>0</v>
      </c>
    </row>
    <row r="14" spans="1:13" ht="20.399999999999999" x14ac:dyDescent="0.25">
      <c r="A14" s="4">
        <v>7</v>
      </c>
      <c r="B14" s="18"/>
      <c r="C14" s="5"/>
      <c r="D14" s="5"/>
      <c r="E14" s="6"/>
      <c r="F14" s="6"/>
      <c r="G14" s="6"/>
      <c r="H14" s="6"/>
      <c r="I14" s="6"/>
      <c r="J14" s="6"/>
      <c r="K14" s="6"/>
      <c r="L14" s="6"/>
      <c r="M14" s="13">
        <f t="shared" si="0"/>
        <v>0</v>
      </c>
    </row>
    <row r="15" spans="1:13" ht="20.399999999999999" x14ac:dyDescent="0.25">
      <c r="A15" s="4">
        <v>8</v>
      </c>
      <c r="B15" s="18"/>
      <c r="C15" s="5"/>
      <c r="D15" s="5"/>
      <c r="E15" s="6"/>
      <c r="F15" s="6"/>
      <c r="G15" s="6"/>
      <c r="H15" s="6"/>
      <c r="I15" s="6"/>
      <c r="J15" s="6"/>
      <c r="K15" s="6"/>
      <c r="L15" s="6"/>
      <c r="M15" s="13">
        <f t="shared" si="0"/>
        <v>0</v>
      </c>
    </row>
    <row r="16" spans="1:13" ht="20.399999999999999" x14ac:dyDescent="0.25">
      <c r="A16" s="4">
        <v>9</v>
      </c>
      <c r="B16" s="18"/>
      <c r="C16" s="5"/>
      <c r="D16" s="5"/>
      <c r="E16" s="6"/>
      <c r="F16" s="6"/>
      <c r="G16" s="6"/>
      <c r="H16" s="6"/>
      <c r="I16" s="6"/>
      <c r="J16" s="6"/>
      <c r="K16" s="6"/>
      <c r="L16" s="6"/>
      <c r="M16" s="13">
        <f t="shared" si="0"/>
        <v>0</v>
      </c>
    </row>
    <row r="17" spans="1:13" ht="20.399999999999999" x14ac:dyDescent="0.25">
      <c r="A17" s="4">
        <v>10</v>
      </c>
      <c r="B17" s="18"/>
      <c r="C17" s="5"/>
      <c r="D17" s="5"/>
      <c r="E17" s="6"/>
      <c r="F17" s="6"/>
      <c r="G17" s="6"/>
      <c r="H17" s="6"/>
      <c r="I17" s="6"/>
      <c r="J17" s="6"/>
      <c r="K17" s="6"/>
      <c r="L17" s="6"/>
      <c r="M17" s="13">
        <f t="shared" si="0"/>
        <v>0</v>
      </c>
    </row>
    <row r="18" spans="1:13" ht="20.399999999999999" x14ac:dyDescent="0.25">
      <c r="A18" s="4">
        <v>11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 t="shared" si="0"/>
        <v>0</v>
      </c>
    </row>
    <row r="19" spans="1:13" ht="20.399999999999999" x14ac:dyDescent="0.25">
      <c r="A19" s="4">
        <v>12</v>
      </c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 t="shared" si="0"/>
        <v>0</v>
      </c>
    </row>
    <row r="20" spans="1:13" ht="20.399999999999999" x14ac:dyDescent="0.25">
      <c r="A20" s="4">
        <v>13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 t="shared" si="0"/>
        <v>0</v>
      </c>
    </row>
    <row r="21" spans="1:13" ht="20.399999999999999" x14ac:dyDescent="0.25">
      <c r="A21" s="4">
        <v>14</v>
      </c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 t="shared" si="0"/>
        <v>0</v>
      </c>
    </row>
    <row r="22" spans="1:13" ht="20.399999999999999" x14ac:dyDescent="0.25">
      <c r="A22" s="4">
        <v>15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 t="shared" si="0"/>
        <v>0</v>
      </c>
    </row>
    <row r="23" spans="1:13" ht="20.399999999999999" x14ac:dyDescent="0.25">
      <c r="A23" s="4">
        <v>16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 t="shared" si="0"/>
        <v>0</v>
      </c>
    </row>
    <row r="24" spans="1:13" ht="20.399999999999999" x14ac:dyDescent="0.25">
      <c r="A24" s="4">
        <v>17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 t="shared" si="0"/>
        <v>0</v>
      </c>
    </row>
    <row r="25" spans="1:13" ht="20.399999999999999" x14ac:dyDescent="0.25">
      <c r="A25" s="4">
        <v>18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 t="shared" si="0"/>
        <v>0</v>
      </c>
    </row>
    <row r="26" spans="1:13" ht="20.399999999999999" x14ac:dyDescent="0.25">
      <c r="A26" s="4">
        <v>19</v>
      </c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 t="shared" si="0"/>
        <v>0</v>
      </c>
    </row>
    <row r="27" spans="1:13" ht="20.399999999999999" x14ac:dyDescent="0.25">
      <c r="A27" s="4">
        <v>20</v>
      </c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 t="shared" si="0"/>
        <v>0</v>
      </c>
    </row>
    <row r="28" spans="1:13" ht="20.399999999999999" x14ac:dyDescent="0.25">
      <c r="A28" s="4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 t="shared" si="0"/>
        <v>0</v>
      </c>
    </row>
    <row r="29" spans="1:13" ht="20.399999999999999" x14ac:dyDescent="0.25">
      <c r="A29" s="4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 t="shared" si="0"/>
        <v>0</v>
      </c>
    </row>
    <row r="30" spans="1:13" ht="20.399999999999999" x14ac:dyDescent="0.25">
      <c r="A30" s="4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 t="shared" si="0"/>
        <v>0</v>
      </c>
    </row>
    <row r="31" spans="1:13" ht="20.399999999999999" x14ac:dyDescent="0.25">
      <c r="A31" s="4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 t="shared" si="0"/>
        <v>0</v>
      </c>
    </row>
    <row r="32" spans="1:13" ht="20.399999999999999" x14ac:dyDescent="0.25">
      <c r="A32" s="4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 t="shared" si="0"/>
        <v>0</v>
      </c>
    </row>
    <row r="33" spans="1:13" ht="20.399999999999999" x14ac:dyDescent="0.25">
      <c r="A33" s="4">
        <v>26</v>
      </c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 t="shared" si="0"/>
        <v>0</v>
      </c>
    </row>
    <row r="34" spans="1:13" ht="20.399999999999999" x14ac:dyDescent="0.25">
      <c r="A34" s="4">
        <v>27</v>
      </c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 t="shared" si="0"/>
        <v>0</v>
      </c>
    </row>
    <row r="35" spans="1:13" ht="20.399999999999999" x14ac:dyDescent="0.25">
      <c r="A35" s="4">
        <v>28</v>
      </c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 t="shared" si="0"/>
        <v>0</v>
      </c>
    </row>
    <row r="36" spans="1:13" ht="20.399999999999999" x14ac:dyDescent="0.25">
      <c r="A36" s="4">
        <v>29</v>
      </c>
      <c r="B36" s="18"/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 t="shared" si="0"/>
        <v>0</v>
      </c>
    </row>
    <row r="37" spans="1:13" ht="20.399999999999999" x14ac:dyDescent="0.25">
      <c r="A37" s="4">
        <v>30</v>
      </c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 t="shared" si="0"/>
        <v>0</v>
      </c>
    </row>
    <row r="38" spans="1:13" ht="20.399999999999999" x14ac:dyDescent="0.25">
      <c r="A38" s="4">
        <v>31</v>
      </c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 t="shared" si="0"/>
        <v>0</v>
      </c>
    </row>
    <row r="39" spans="1:13" ht="20.399999999999999" x14ac:dyDescent="0.25">
      <c r="A39" s="4">
        <v>32</v>
      </c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 t="shared" si="0"/>
        <v>0</v>
      </c>
    </row>
    <row r="40" spans="1:13" ht="20.399999999999999" x14ac:dyDescent="0.25">
      <c r="A40" s="4">
        <v>33</v>
      </c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 t="shared" si="0"/>
        <v>0</v>
      </c>
    </row>
    <row r="41" spans="1:13" ht="20.399999999999999" x14ac:dyDescent="0.25">
      <c r="A41" s="4">
        <v>34</v>
      </c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 t="shared" si="0"/>
        <v>0</v>
      </c>
    </row>
    <row r="42" spans="1:13" ht="20.399999999999999" x14ac:dyDescent="0.25">
      <c r="A42" s="4">
        <v>35</v>
      </c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 t="shared" si="0"/>
        <v>0</v>
      </c>
    </row>
    <row r="43" spans="1:13" ht="20.399999999999999" x14ac:dyDescent="0.25">
      <c r="A43" s="4">
        <v>36</v>
      </c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 t="shared" si="0"/>
        <v>0</v>
      </c>
    </row>
    <row r="44" spans="1:13" ht="20.399999999999999" x14ac:dyDescent="0.25">
      <c r="A44" s="4">
        <v>37</v>
      </c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 t="shared" si="0"/>
        <v>0</v>
      </c>
    </row>
    <row r="45" spans="1:13" ht="20.399999999999999" x14ac:dyDescent="0.25">
      <c r="A45" s="4">
        <v>38</v>
      </c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 t="shared" si="0"/>
        <v>0</v>
      </c>
    </row>
    <row r="46" spans="1:13" ht="20.399999999999999" x14ac:dyDescent="0.25">
      <c r="A46" s="4">
        <v>39</v>
      </c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 t="shared" si="0"/>
        <v>0</v>
      </c>
    </row>
    <row r="47" spans="1:13" ht="20.399999999999999" x14ac:dyDescent="0.25">
      <c r="A47" s="4">
        <v>40</v>
      </c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 t="shared" si="0"/>
        <v>0</v>
      </c>
    </row>
    <row r="48" spans="1:13" ht="20.399999999999999" x14ac:dyDescent="0.25">
      <c r="A48" s="4">
        <v>41</v>
      </c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 t="shared" si="0"/>
        <v>0</v>
      </c>
    </row>
    <row r="49" spans="1:13" ht="20.399999999999999" x14ac:dyDescent="0.25">
      <c r="A49" s="4">
        <v>42</v>
      </c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 t="shared" si="0"/>
        <v>0</v>
      </c>
    </row>
    <row r="50" spans="1:13" ht="20.399999999999999" x14ac:dyDescent="0.25">
      <c r="A50" s="4">
        <v>43</v>
      </c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 t="shared" si="0"/>
        <v>0</v>
      </c>
    </row>
    <row r="51" spans="1:13" ht="20.399999999999999" x14ac:dyDescent="0.25">
      <c r="A51" s="4">
        <v>44</v>
      </c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 t="shared" si="0"/>
        <v>0</v>
      </c>
    </row>
    <row r="52" spans="1:13" ht="20.399999999999999" x14ac:dyDescent="0.25">
      <c r="A52" s="4">
        <v>45</v>
      </c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 t="shared" si="0"/>
        <v>0</v>
      </c>
    </row>
    <row r="53" spans="1:13" s="1" customFormat="1" ht="23.4" x14ac:dyDescent="0.6">
      <c r="A53" s="70" t="s">
        <v>9</v>
      </c>
      <c r="B53" s="71"/>
      <c r="C53" s="14">
        <f>SUM(C8:C52)</f>
        <v>0</v>
      </c>
      <c r="D53" s="14">
        <f t="shared" ref="D53:L53" si="1">SUM(D8:D52)</f>
        <v>0</v>
      </c>
      <c r="E53" s="14">
        <f t="shared" si="1"/>
        <v>0</v>
      </c>
      <c r="F53" s="14">
        <f t="shared" si="1"/>
        <v>0</v>
      </c>
      <c r="G53" s="40">
        <f t="shared" si="1"/>
        <v>0</v>
      </c>
      <c r="H53" s="40">
        <f t="shared" si="1"/>
        <v>0</v>
      </c>
      <c r="I53" s="40">
        <f t="shared" si="1"/>
        <v>0</v>
      </c>
      <c r="J53" s="40">
        <f t="shared" si="1"/>
        <v>0</v>
      </c>
      <c r="K53" s="40">
        <f t="shared" si="1"/>
        <v>0</v>
      </c>
      <c r="L53" s="40">
        <f t="shared" si="1"/>
        <v>0</v>
      </c>
      <c r="M53" s="12">
        <f>AVERAGE(M8:M52)</f>
        <v>0</v>
      </c>
    </row>
  </sheetData>
  <mergeCells count="8">
    <mergeCell ref="A1:M1"/>
    <mergeCell ref="A2:M2"/>
    <mergeCell ref="A3:M3"/>
    <mergeCell ref="A53:B53"/>
    <mergeCell ref="C6:L6"/>
    <mergeCell ref="A6:A7"/>
    <mergeCell ref="B6:B7"/>
    <mergeCell ref="A4:M4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K1" zoomScale="89" zoomScaleNormal="89" workbookViewId="0">
      <selection activeCell="AG8" sqref="AG8"/>
    </sheetView>
  </sheetViews>
  <sheetFormatPr defaultRowHeight="13.8" x14ac:dyDescent="0.25"/>
  <cols>
    <col min="1" max="1" width="4.296875" customWidth="1"/>
    <col min="2" max="2" width="22" customWidth="1"/>
    <col min="3" max="32" width="5.8984375" customWidth="1"/>
    <col min="33" max="33" width="14" customWidth="1"/>
  </cols>
  <sheetData>
    <row r="1" spans="1:33" ht="23.4" x14ac:dyDescent="0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ht="23.4" x14ac:dyDescent="0.25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23.4" x14ac:dyDescent="0.6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s="1" customFormat="1" ht="23.4" x14ac:dyDescent="0.6">
      <c r="A4" s="64" t="s">
        <v>54</v>
      </c>
    </row>
    <row r="5" spans="1:33" s="1" customFormat="1" ht="23.4" x14ac:dyDescent="0.6"/>
    <row r="6" spans="1:33" ht="23.4" customHeight="1" x14ac:dyDescent="0.25">
      <c r="A6" s="74" t="s">
        <v>2</v>
      </c>
      <c r="B6" s="74" t="s">
        <v>1</v>
      </c>
      <c r="C6" s="72" t="s">
        <v>7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8"/>
      <c r="AG6" s="17" t="s">
        <v>3</v>
      </c>
    </row>
    <row r="7" spans="1:33" ht="51" customHeight="1" x14ac:dyDescent="0.25">
      <c r="A7" s="75"/>
      <c r="B7" s="75"/>
      <c r="C7" s="3">
        <v>11</v>
      </c>
      <c r="D7" s="3">
        <v>12</v>
      </c>
      <c r="E7" s="3">
        <v>13</v>
      </c>
      <c r="F7" s="3">
        <v>14</v>
      </c>
      <c r="G7" s="3">
        <v>15</v>
      </c>
      <c r="H7" s="3">
        <v>16</v>
      </c>
      <c r="I7" s="3">
        <v>17</v>
      </c>
      <c r="J7" s="3">
        <v>18</v>
      </c>
      <c r="K7" s="3">
        <v>19</v>
      </c>
      <c r="L7" s="3">
        <v>20</v>
      </c>
      <c r="M7" s="3">
        <v>21</v>
      </c>
      <c r="N7" s="3">
        <v>22</v>
      </c>
      <c r="O7" s="3">
        <v>23</v>
      </c>
      <c r="P7" s="3">
        <v>24</v>
      </c>
      <c r="Q7" s="3">
        <v>25</v>
      </c>
      <c r="R7" s="3">
        <v>26</v>
      </c>
      <c r="S7" s="3">
        <v>27</v>
      </c>
      <c r="T7" s="3">
        <v>28</v>
      </c>
      <c r="U7" s="3">
        <v>29</v>
      </c>
      <c r="V7" s="3">
        <v>30</v>
      </c>
      <c r="W7" s="3">
        <v>31</v>
      </c>
      <c r="X7" s="3">
        <v>32</v>
      </c>
      <c r="Y7" s="3">
        <v>33</v>
      </c>
      <c r="Z7" s="3">
        <v>34</v>
      </c>
      <c r="AA7" s="3">
        <v>35</v>
      </c>
      <c r="AB7" s="3">
        <v>36</v>
      </c>
      <c r="AC7" s="3">
        <v>37</v>
      </c>
      <c r="AD7" s="3">
        <v>38</v>
      </c>
      <c r="AE7" s="3">
        <v>39</v>
      </c>
      <c r="AF7" s="3">
        <v>40</v>
      </c>
      <c r="AG7" s="16" t="s">
        <v>55</v>
      </c>
    </row>
    <row r="8" spans="1:33" ht="20.399999999999999" x14ac:dyDescent="0.25">
      <c r="A8" s="4">
        <v>1</v>
      </c>
      <c r="B8" s="18">
        <f>(((('อ่าน ป.5 ฉ.1 ตอน1'!B8))))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3">
        <f>SUM(C8:AF8)</f>
        <v>0</v>
      </c>
    </row>
    <row r="9" spans="1:33" ht="20.399999999999999" x14ac:dyDescent="0.2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3">
        <f t="shared" ref="AG9:AG52" si="0">SUM(C9:AF9)</f>
        <v>0</v>
      </c>
    </row>
    <row r="10" spans="1:33" ht="20.399999999999999" x14ac:dyDescent="0.2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3">
        <f t="shared" si="0"/>
        <v>0</v>
      </c>
    </row>
    <row r="11" spans="1:33" ht="20.399999999999999" x14ac:dyDescent="0.2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3">
        <f t="shared" si="0"/>
        <v>0</v>
      </c>
    </row>
    <row r="12" spans="1:33" ht="20.399999999999999" x14ac:dyDescent="0.25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3">
        <f t="shared" si="0"/>
        <v>0</v>
      </c>
    </row>
    <row r="13" spans="1:33" ht="20.399999999999999" x14ac:dyDescent="0.25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3">
        <f t="shared" si="0"/>
        <v>0</v>
      </c>
    </row>
    <row r="14" spans="1:33" ht="20.399999999999999" x14ac:dyDescent="0.25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3">
        <f t="shared" si="0"/>
        <v>0</v>
      </c>
    </row>
    <row r="15" spans="1:33" ht="20.399999999999999" x14ac:dyDescent="0.25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3">
        <f t="shared" si="0"/>
        <v>0</v>
      </c>
    </row>
    <row r="16" spans="1:33" ht="20.399999999999999" x14ac:dyDescent="0.25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3">
        <f t="shared" si="0"/>
        <v>0</v>
      </c>
    </row>
    <row r="17" spans="1:33" ht="20.399999999999999" x14ac:dyDescent="0.25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3">
        <f t="shared" si="0"/>
        <v>0</v>
      </c>
    </row>
    <row r="18" spans="1:33" ht="20.399999999999999" x14ac:dyDescent="0.25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3">
        <f t="shared" si="0"/>
        <v>0</v>
      </c>
    </row>
    <row r="19" spans="1:33" ht="20.399999999999999" x14ac:dyDescent="0.25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3">
        <f t="shared" si="0"/>
        <v>0</v>
      </c>
    </row>
    <row r="20" spans="1:33" ht="20.399999999999999" x14ac:dyDescent="0.25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3">
        <f t="shared" si="0"/>
        <v>0</v>
      </c>
    </row>
    <row r="21" spans="1:33" ht="20.399999999999999" x14ac:dyDescent="0.25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3">
        <f t="shared" si="0"/>
        <v>0</v>
      </c>
    </row>
    <row r="22" spans="1:33" ht="20.399999999999999" x14ac:dyDescent="0.25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3">
        <f t="shared" si="0"/>
        <v>0</v>
      </c>
    </row>
    <row r="23" spans="1:33" ht="20.399999999999999" x14ac:dyDescent="0.25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3">
        <f t="shared" si="0"/>
        <v>0</v>
      </c>
    </row>
    <row r="24" spans="1:33" ht="20.399999999999999" x14ac:dyDescent="0.25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3">
        <f t="shared" si="0"/>
        <v>0</v>
      </c>
    </row>
    <row r="25" spans="1:33" ht="20.399999999999999" x14ac:dyDescent="0.25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3">
        <f t="shared" si="0"/>
        <v>0</v>
      </c>
    </row>
    <row r="26" spans="1:33" ht="20.399999999999999" x14ac:dyDescent="0.25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3">
        <f t="shared" si="0"/>
        <v>0</v>
      </c>
    </row>
    <row r="27" spans="1:33" ht="20.399999999999999" x14ac:dyDescent="0.25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3">
        <f t="shared" si="0"/>
        <v>0</v>
      </c>
    </row>
    <row r="28" spans="1:33" ht="20.399999999999999" x14ac:dyDescent="0.25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3">
        <f t="shared" si="0"/>
        <v>0</v>
      </c>
    </row>
    <row r="29" spans="1:33" ht="20.399999999999999" x14ac:dyDescent="0.25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">
        <f t="shared" si="0"/>
        <v>0</v>
      </c>
    </row>
    <row r="30" spans="1:33" ht="20.399999999999999" x14ac:dyDescent="0.25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3">
        <f t="shared" si="0"/>
        <v>0</v>
      </c>
    </row>
    <row r="31" spans="1:33" ht="20.399999999999999" x14ac:dyDescent="0.25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3">
        <f t="shared" si="0"/>
        <v>0</v>
      </c>
    </row>
    <row r="32" spans="1:33" ht="20.399999999999999" x14ac:dyDescent="0.25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">
        <f t="shared" si="0"/>
        <v>0</v>
      </c>
    </row>
    <row r="33" spans="1:33" ht="20.399999999999999" x14ac:dyDescent="0.25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3">
        <f t="shared" si="0"/>
        <v>0</v>
      </c>
    </row>
    <row r="34" spans="1:33" ht="20.399999999999999" x14ac:dyDescent="0.25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3">
        <f t="shared" si="0"/>
        <v>0</v>
      </c>
    </row>
    <row r="35" spans="1:33" ht="20.399999999999999" x14ac:dyDescent="0.25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">
        <f t="shared" si="0"/>
        <v>0</v>
      </c>
    </row>
    <row r="36" spans="1:33" ht="20.399999999999999" x14ac:dyDescent="0.25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">
        <f t="shared" si="0"/>
        <v>0</v>
      </c>
    </row>
    <row r="37" spans="1:33" ht="20.399999999999999" x14ac:dyDescent="0.25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3">
        <f t="shared" si="0"/>
        <v>0</v>
      </c>
    </row>
    <row r="38" spans="1:33" ht="20.399999999999999" x14ac:dyDescent="0.25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3">
        <f t="shared" si="0"/>
        <v>0</v>
      </c>
    </row>
    <row r="39" spans="1:33" ht="20.399999999999999" x14ac:dyDescent="0.25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3">
        <f t="shared" si="0"/>
        <v>0</v>
      </c>
    </row>
    <row r="40" spans="1:33" ht="20.399999999999999" x14ac:dyDescent="0.25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3">
        <f t="shared" si="0"/>
        <v>0</v>
      </c>
    </row>
    <row r="41" spans="1:33" ht="20.399999999999999" x14ac:dyDescent="0.25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3">
        <f t="shared" si="0"/>
        <v>0</v>
      </c>
    </row>
    <row r="42" spans="1:33" ht="20.399999999999999" x14ac:dyDescent="0.25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3">
        <f t="shared" si="0"/>
        <v>0</v>
      </c>
    </row>
    <row r="43" spans="1:33" ht="20.399999999999999" x14ac:dyDescent="0.25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3">
        <f t="shared" si="0"/>
        <v>0</v>
      </c>
    </row>
    <row r="44" spans="1:33" ht="20.399999999999999" x14ac:dyDescent="0.25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3">
        <f t="shared" si="0"/>
        <v>0</v>
      </c>
    </row>
    <row r="45" spans="1:33" ht="20.399999999999999" x14ac:dyDescent="0.25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3">
        <f t="shared" si="0"/>
        <v>0</v>
      </c>
    </row>
    <row r="46" spans="1:33" ht="20.399999999999999" x14ac:dyDescent="0.25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3">
        <f t="shared" si="0"/>
        <v>0</v>
      </c>
    </row>
    <row r="47" spans="1:33" ht="20.399999999999999" x14ac:dyDescent="0.25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3">
        <f t="shared" si="0"/>
        <v>0</v>
      </c>
    </row>
    <row r="48" spans="1:33" ht="20.399999999999999" x14ac:dyDescent="0.25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3">
        <f t="shared" si="0"/>
        <v>0</v>
      </c>
    </row>
    <row r="49" spans="1:33" ht="20.399999999999999" x14ac:dyDescent="0.25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3">
        <f t="shared" si="0"/>
        <v>0</v>
      </c>
    </row>
    <row r="50" spans="1:33" ht="20.399999999999999" x14ac:dyDescent="0.25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3">
        <f t="shared" si="0"/>
        <v>0</v>
      </c>
    </row>
    <row r="51" spans="1:33" ht="20.399999999999999" x14ac:dyDescent="0.25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3">
        <f t="shared" si="0"/>
        <v>0</v>
      </c>
    </row>
    <row r="52" spans="1:33" ht="20.399999999999999" x14ac:dyDescent="0.25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3">
        <f t="shared" si="0"/>
        <v>0</v>
      </c>
    </row>
    <row r="53" spans="1:33" s="1" customFormat="1" ht="23.4" x14ac:dyDescent="0.6">
      <c r="A53" s="10"/>
      <c r="B53" s="11" t="s">
        <v>56</v>
      </c>
      <c r="C53" s="41">
        <f>SUM(C8:C52)</f>
        <v>0</v>
      </c>
      <c r="D53" s="41">
        <f t="shared" ref="D53:AF53" si="1">SUM(D8:D52)</f>
        <v>0</v>
      </c>
      <c r="E53" s="41">
        <f t="shared" si="1"/>
        <v>0</v>
      </c>
      <c r="F53" s="41">
        <f t="shared" si="1"/>
        <v>0</v>
      </c>
      <c r="G53" s="41">
        <f t="shared" si="1"/>
        <v>0</v>
      </c>
      <c r="H53" s="41">
        <f t="shared" si="1"/>
        <v>0</v>
      </c>
      <c r="I53" s="41">
        <f t="shared" si="1"/>
        <v>0</v>
      </c>
      <c r="J53" s="41">
        <f t="shared" si="1"/>
        <v>0</v>
      </c>
      <c r="K53" s="41">
        <f t="shared" si="1"/>
        <v>0</v>
      </c>
      <c r="L53" s="41">
        <f t="shared" si="1"/>
        <v>0</v>
      </c>
      <c r="M53" s="41">
        <f t="shared" si="1"/>
        <v>0</v>
      </c>
      <c r="N53" s="41">
        <f t="shared" si="1"/>
        <v>0</v>
      </c>
      <c r="O53" s="41">
        <f t="shared" si="1"/>
        <v>0</v>
      </c>
      <c r="P53" s="41">
        <f t="shared" si="1"/>
        <v>0</v>
      </c>
      <c r="Q53" s="41">
        <f t="shared" si="1"/>
        <v>0</v>
      </c>
      <c r="R53" s="41">
        <f t="shared" si="1"/>
        <v>0</v>
      </c>
      <c r="S53" s="41">
        <f t="shared" si="1"/>
        <v>0</v>
      </c>
      <c r="T53" s="41">
        <f t="shared" si="1"/>
        <v>0</v>
      </c>
      <c r="U53" s="41">
        <f t="shared" si="1"/>
        <v>0</v>
      </c>
      <c r="V53" s="41">
        <f t="shared" si="1"/>
        <v>0</v>
      </c>
      <c r="W53" s="41">
        <f t="shared" si="1"/>
        <v>0</v>
      </c>
      <c r="X53" s="41">
        <f t="shared" si="1"/>
        <v>0</v>
      </c>
      <c r="Y53" s="41">
        <f t="shared" si="1"/>
        <v>0</v>
      </c>
      <c r="Z53" s="41">
        <f t="shared" si="1"/>
        <v>0</v>
      </c>
      <c r="AA53" s="41">
        <f t="shared" si="1"/>
        <v>0</v>
      </c>
      <c r="AB53" s="41">
        <f t="shared" si="1"/>
        <v>0</v>
      </c>
      <c r="AC53" s="41">
        <f t="shared" si="1"/>
        <v>0</v>
      </c>
      <c r="AD53" s="41">
        <f t="shared" si="1"/>
        <v>0</v>
      </c>
      <c r="AE53" s="41">
        <f t="shared" si="1"/>
        <v>0</v>
      </c>
      <c r="AF53" s="41">
        <f t="shared" si="1"/>
        <v>0</v>
      </c>
      <c r="AG53" s="12">
        <f>AVERAGE(AG8:AG52)</f>
        <v>0</v>
      </c>
    </row>
  </sheetData>
  <mergeCells count="6">
    <mergeCell ref="A1:AG1"/>
    <mergeCell ref="A2:AG2"/>
    <mergeCell ref="A3:AG3"/>
    <mergeCell ref="C6:AF6"/>
    <mergeCell ref="A6:A7"/>
    <mergeCell ref="B6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A7" workbookViewId="0">
      <selection activeCell="D8" sqref="D8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4" t="s">
        <v>11</v>
      </c>
      <c r="B1" s="84"/>
      <c r="C1" s="84"/>
      <c r="D1" s="84"/>
      <c r="E1" s="84"/>
      <c r="F1" s="84"/>
    </row>
    <row r="2" spans="1:19" ht="28.2" customHeight="1" x14ac:dyDescent="0.25">
      <c r="A2" s="85" t="s">
        <v>43</v>
      </c>
      <c r="B2" s="85"/>
      <c r="C2" s="85"/>
      <c r="D2" s="85"/>
      <c r="E2" s="85"/>
      <c r="F2" s="85"/>
    </row>
    <row r="3" spans="1:19" ht="28.8" customHeight="1" x14ac:dyDescent="0.6">
      <c r="A3" s="84" t="s">
        <v>52</v>
      </c>
      <c r="B3" s="84"/>
      <c r="C3" s="84"/>
      <c r="D3" s="84"/>
      <c r="E3" s="84"/>
      <c r="F3" s="84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thickBot="1" x14ac:dyDescent="0.65">
      <c r="A4" s="8" t="s">
        <v>49</v>
      </c>
    </row>
    <row r="5" spans="1:19" ht="20.399999999999999" customHeight="1" thickBot="1" x14ac:dyDescent="0.3">
      <c r="A5" s="86" t="s">
        <v>0</v>
      </c>
      <c r="B5" s="86" t="s">
        <v>1</v>
      </c>
      <c r="C5" s="21" t="s">
        <v>32</v>
      </c>
      <c r="D5" s="43"/>
      <c r="E5" s="46" t="s">
        <v>33</v>
      </c>
      <c r="F5" s="45"/>
      <c r="H5" s="81" t="s">
        <v>12</v>
      </c>
      <c r="I5" s="79" t="s">
        <v>13</v>
      </c>
      <c r="J5" s="80"/>
      <c r="K5" s="35" t="s">
        <v>10</v>
      </c>
    </row>
    <row r="6" spans="1:19" ht="28.8" customHeight="1" x14ac:dyDescent="0.25">
      <c r="A6" s="87"/>
      <c r="B6" s="87"/>
      <c r="C6" s="22" t="s">
        <v>59</v>
      </c>
      <c r="D6" s="38" t="s">
        <v>10</v>
      </c>
      <c r="E6" s="44" t="s">
        <v>36</v>
      </c>
      <c r="F6" s="38" t="s">
        <v>10</v>
      </c>
      <c r="H6" s="82"/>
      <c r="I6" s="48" t="s">
        <v>62</v>
      </c>
      <c r="J6" s="48" t="s">
        <v>64</v>
      </c>
      <c r="K6" s="36"/>
    </row>
    <row r="7" spans="1:19" ht="26.4" customHeight="1" thickBot="1" x14ac:dyDescent="0.3">
      <c r="A7" s="88"/>
      <c r="B7" s="88"/>
      <c r="C7" s="23" t="s">
        <v>60</v>
      </c>
      <c r="D7" s="39"/>
      <c r="E7" s="47" t="s">
        <v>66</v>
      </c>
      <c r="F7" s="39"/>
      <c r="H7" s="83"/>
      <c r="I7" s="49" t="s">
        <v>63</v>
      </c>
      <c r="J7" s="49" t="s">
        <v>65</v>
      </c>
      <c r="K7" s="37"/>
    </row>
    <row r="8" spans="1:19" ht="22.8" customHeight="1" thickBot="1" x14ac:dyDescent="0.3">
      <c r="A8" s="2">
        <v>1</v>
      </c>
      <c r="B8" s="25">
        <f>(((('อ่าน ป.5 ฉ.1 ตอน1'!B8))))</f>
        <v>0</v>
      </c>
      <c r="C8" s="20">
        <f>(((('อ่าน ป.5 ฉ.1 ตอน1'!M8))))</f>
        <v>0</v>
      </c>
      <c r="D8" s="50" t="str">
        <f>IF(C8&lt;3,"ปรับปรุง",IF(C8&lt;5,"พอใช้",IF(C8&lt;8,"ดี",IF(C8&gt;=8,"ดีมาก",))))</f>
        <v>ปรับปรุง</v>
      </c>
      <c r="E8" s="20">
        <f>(((('อ่าน ป.5 ฉ.1 ตอน2'!AG8))))</f>
        <v>0</v>
      </c>
      <c r="F8" s="50" t="str">
        <f>IF(E8&lt;8,"ปรับปรุง",IF(E8&lt;15,"พอใช้",IF(E8&lt;123,"ดี",IF(E8&gt;=23,"ดีมาก",))))</f>
        <v>ปรับปรุง</v>
      </c>
      <c r="H8" s="26" t="s">
        <v>14</v>
      </c>
      <c r="I8" s="28" t="s">
        <v>74</v>
      </c>
      <c r="J8" s="27" t="s">
        <v>70</v>
      </c>
      <c r="K8" s="19" t="s">
        <v>15</v>
      </c>
    </row>
    <row r="9" spans="1:19" ht="20.399999999999999" thickBot="1" x14ac:dyDescent="0.3">
      <c r="A9" s="2">
        <v>2</v>
      </c>
      <c r="B9" s="25">
        <f>(((('อ่าน ป.5 ฉ.1 ตอน1'!B9))))</f>
        <v>0</v>
      </c>
      <c r="C9" s="65">
        <f>(((('อ่าน ป.5 ฉ.1 ตอน1'!M9))))</f>
        <v>0</v>
      </c>
      <c r="D9" s="50" t="str">
        <f t="shared" ref="D9:D52" si="0">IF(C9&lt;3,"ปรับปรุง",IF(C9&lt;5,"พอใช้",IF(C9&lt;8,"ดี",IF(C9&gt;=8,"ดีมาก",))))</f>
        <v>ปรับปรุง</v>
      </c>
      <c r="E9" s="66">
        <f>(((('อ่าน ป.5 ฉ.1 ตอน2'!AG9))))</f>
        <v>0</v>
      </c>
      <c r="F9" s="50" t="str">
        <f t="shared" ref="F9:F53" si="1">IF(E9&lt;8,"ปรับปรุง",IF(E9&lt;15,"พอใช้",IF(E9&lt;123,"ดี",IF(E9&gt;=23,"ดีมาก",))))</f>
        <v>ปรับปรุง</v>
      </c>
      <c r="H9" s="26" t="s">
        <v>16</v>
      </c>
      <c r="I9" s="28" t="s">
        <v>67</v>
      </c>
      <c r="J9" s="28" t="s">
        <v>71</v>
      </c>
      <c r="K9" s="19" t="s">
        <v>17</v>
      </c>
    </row>
    <row r="10" spans="1:19" ht="20.399999999999999" thickBot="1" x14ac:dyDescent="0.3">
      <c r="A10" s="2">
        <v>3</v>
      </c>
      <c r="B10" s="25">
        <f>(((('อ่าน ป.5 ฉ.1 ตอน1'!B10))))</f>
        <v>0</v>
      </c>
      <c r="C10" s="65">
        <f>(((('อ่าน ป.5 ฉ.1 ตอน1'!M10))))</f>
        <v>0</v>
      </c>
      <c r="D10" s="50" t="str">
        <f t="shared" si="0"/>
        <v>ปรับปรุง</v>
      </c>
      <c r="E10" s="66">
        <f>(((('อ่าน ป.5 ฉ.1 ตอน2'!AG10))))</f>
        <v>0</v>
      </c>
      <c r="F10" s="50" t="str">
        <f t="shared" si="1"/>
        <v>ปรับปรุง</v>
      </c>
      <c r="H10" s="26" t="s">
        <v>18</v>
      </c>
      <c r="I10" s="28" t="s">
        <v>68</v>
      </c>
      <c r="J10" s="28" t="s">
        <v>72</v>
      </c>
      <c r="K10" s="19" t="s">
        <v>19</v>
      </c>
    </row>
    <row r="11" spans="1:19" ht="20.399999999999999" thickBot="1" x14ac:dyDescent="0.3">
      <c r="A11" s="2">
        <v>4</v>
      </c>
      <c r="B11" s="25">
        <f>(((('อ่าน ป.5 ฉ.1 ตอน1'!B11))))</f>
        <v>0</v>
      </c>
      <c r="C11" s="65">
        <f>(((('อ่าน ป.5 ฉ.1 ตอน1'!M11))))</f>
        <v>0</v>
      </c>
      <c r="D11" s="50" t="str">
        <f t="shared" si="0"/>
        <v>ปรับปรุง</v>
      </c>
      <c r="E11" s="66">
        <f>(((('อ่าน ป.5 ฉ.1 ตอน2'!AG11))))</f>
        <v>0</v>
      </c>
      <c r="F11" s="50" t="str">
        <f t="shared" si="1"/>
        <v>ปรับปรุง</v>
      </c>
      <c r="H11" s="26" t="s">
        <v>20</v>
      </c>
      <c r="I11" s="28" t="s">
        <v>69</v>
      </c>
      <c r="J11" s="28" t="s">
        <v>73</v>
      </c>
      <c r="K11" s="19" t="s">
        <v>21</v>
      </c>
    </row>
    <row r="12" spans="1:19" ht="19.8" x14ac:dyDescent="0.25">
      <c r="A12" s="2">
        <v>5</v>
      </c>
      <c r="B12" s="25">
        <f>(((('อ่าน ป.5 ฉ.1 ตอน1'!B12))))</f>
        <v>0</v>
      </c>
      <c r="C12" s="65">
        <f>(((('อ่าน ป.5 ฉ.1 ตอน1'!M12))))</f>
        <v>0</v>
      </c>
      <c r="D12" s="50" t="str">
        <f t="shared" si="0"/>
        <v>ปรับปรุง</v>
      </c>
      <c r="E12" s="66">
        <f>(((('อ่าน ป.5 ฉ.1 ตอน2'!AG12))))</f>
        <v>0</v>
      </c>
      <c r="F12" s="50" t="str">
        <f t="shared" si="1"/>
        <v>ปรับปรุง</v>
      </c>
    </row>
    <row r="13" spans="1:19" ht="19.8" x14ac:dyDescent="0.25">
      <c r="A13" s="2">
        <v>6</v>
      </c>
      <c r="B13" s="25">
        <f>(((('อ่าน ป.5 ฉ.1 ตอน1'!B13))))</f>
        <v>0</v>
      </c>
      <c r="C13" s="65">
        <f>(((('อ่าน ป.5 ฉ.1 ตอน1'!M13))))</f>
        <v>0</v>
      </c>
      <c r="D13" s="50" t="str">
        <f t="shared" si="0"/>
        <v>ปรับปรุง</v>
      </c>
      <c r="E13" s="66">
        <f>(((('อ่าน ป.5 ฉ.1 ตอน2'!AG13))))</f>
        <v>0</v>
      </c>
      <c r="F13" s="50" t="str">
        <f t="shared" si="1"/>
        <v>ปรับปรุง</v>
      </c>
    </row>
    <row r="14" spans="1:19" ht="19.8" x14ac:dyDescent="0.25">
      <c r="A14" s="2">
        <v>7</v>
      </c>
      <c r="B14" s="25">
        <f>(((('อ่าน ป.5 ฉ.1 ตอน1'!B14))))</f>
        <v>0</v>
      </c>
      <c r="C14" s="65">
        <f>(((('อ่าน ป.5 ฉ.1 ตอน1'!M14))))</f>
        <v>0</v>
      </c>
      <c r="D14" s="50" t="str">
        <f t="shared" si="0"/>
        <v>ปรับปรุง</v>
      </c>
      <c r="E14" s="66">
        <f>(((('อ่าน ป.5 ฉ.1 ตอน2'!AG14))))</f>
        <v>0</v>
      </c>
      <c r="F14" s="50" t="str">
        <f t="shared" si="1"/>
        <v>ปรับปรุง</v>
      </c>
    </row>
    <row r="15" spans="1:19" ht="19.8" x14ac:dyDescent="0.25">
      <c r="A15" s="2">
        <v>8</v>
      </c>
      <c r="B15" s="25">
        <f>(((('อ่าน ป.5 ฉ.1 ตอน1'!B15))))</f>
        <v>0</v>
      </c>
      <c r="C15" s="65">
        <f>(((('อ่าน ป.5 ฉ.1 ตอน1'!M15))))</f>
        <v>0</v>
      </c>
      <c r="D15" s="50" t="str">
        <f t="shared" si="0"/>
        <v>ปรับปรุง</v>
      </c>
      <c r="E15" s="66">
        <f>(((('อ่าน ป.5 ฉ.1 ตอน2'!AG15))))</f>
        <v>0</v>
      </c>
      <c r="F15" s="50" t="str">
        <f t="shared" si="1"/>
        <v>ปรับปรุง</v>
      </c>
    </row>
    <row r="16" spans="1:19" ht="19.8" x14ac:dyDescent="0.25">
      <c r="A16" s="2">
        <v>9</v>
      </c>
      <c r="B16" s="25">
        <f>(((('อ่าน ป.5 ฉ.1 ตอน1'!B16))))</f>
        <v>0</v>
      </c>
      <c r="C16" s="65">
        <f>(((('อ่าน ป.5 ฉ.1 ตอน1'!M16))))</f>
        <v>0</v>
      </c>
      <c r="D16" s="50" t="str">
        <f t="shared" si="0"/>
        <v>ปรับปรุง</v>
      </c>
      <c r="E16" s="66">
        <f>(((('อ่าน ป.5 ฉ.1 ตอน2'!AG16))))</f>
        <v>0</v>
      </c>
      <c r="F16" s="50" t="str">
        <f t="shared" si="1"/>
        <v>ปรับปรุง</v>
      </c>
    </row>
    <row r="17" spans="1:6" ht="24" customHeight="1" x14ac:dyDescent="0.25">
      <c r="A17" s="2">
        <v>10</v>
      </c>
      <c r="B17" s="25">
        <f>(((('อ่าน ป.5 ฉ.1 ตอน1'!B17))))</f>
        <v>0</v>
      </c>
      <c r="C17" s="65">
        <f>(((('อ่าน ป.5 ฉ.1 ตอน1'!M17))))</f>
        <v>0</v>
      </c>
      <c r="D17" s="50" t="str">
        <f t="shared" si="0"/>
        <v>ปรับปรุง</v>
      </c>
      <c r="E17" s="66">
        <f>(((('อ่าน ป.5 ฉ.1 ตอน2'!AG17))))</f>
        <v>0</v>
      </c>
      <c r="F17" s="50" t="str">
        <f t="shared" si="1"/>
        <v>ปรับปรุง</v>
      </c>
    </row>
    <row r="18" spans="1:6" ht="24" customHeight="1" x14ac:dyDescent="0.25">
      <c r="A18" s="2">
        <v>11</v>
      </c>
      <c r="B18" s="25">
        <f>(((('อ่าน ป.5 ฉ.1 ตอน1'!B18))))</f>
        <v>0</v>
      </c>
      <c r="C18" s="65">
        <f>(((('อ่าน ป.5 ฉ.1 ตอน1'!M18))))</f>
        <v>0</v>
      </c>
      <c r="D18" s="50" t="str">
        <f t="shared" si="0"/>
        <v>ปรับปรุง</v>
      </c>
      <c r="E18" s="66">
        <f>(((('อ่าน ป.5 ฉ.1 ตอน2'!AG18))))</f>
        <v>0</v>
      </c>
      <c r="F18" s="50" t="str">
        <f t="shared" si="1"/>
        <v>ปรับปรุง</v>
      </c>
    </row>
    <row r="19" spans="1:6" ht="24" customHeight="1" x14ac:dyDescent="0.25">
      <c r="A19" s="2">
        <v>12</v>
      </c>
      <c r="B19" s="25">
        <f>(((('อ่าน ป.5 ฉ.1 ตอน1'!B19))))</f>
        <v>0</v>
      </c>
      <c r="C19" s="65">
        <f>(((('อ่าน ป.5 ฉ.1 ตอน1'!M19))))</f>
        <v>0</v>
      </c>
      <c r="D19" s="50" t="str">
        <f t="shared" si="0"/>
        <v>ปรับปรุง</v>
      </c>
      <c r="E19" s="66">
        <f>(((('อ่าน ป.5 ฉ.1 ตอน2'!AG19))))</f>
        <v>0</v>
      </c>
      <c r="F19" s="50" t="str">
        <f t="shared" si="1"/>
        <v>ปรับปรุง</v>
      </c>
    </row>
    <row r="20" spans="1:6" ht="19.8" x14ac:dyDescent="0.25">
      <c r="A20" s="2">
        <v>13</v>
      </c>
      <c r="B20" s="25">
        <f>(((('อ่าน ป.5 ฉ.1 ตอน1'!B20))))</f>
        <v>0</v>
      </c>
      <c r="C20" s="65">
        <f>(((('อ่าน ป.5 ฉ.1 ตอน1'!M20))))</f>
        <v>0</v>
      </c>
      <c r="D20" s="50" t="str">
        <f t="shared" si="0"/>
        <v>ปรับปรุง</v>
      </c>
      <c r="E20" s="66">
        <f>(((('อ่าน ป.5 ฉ.1 ตอน2'!AG20))))</f>
        <v>0</v>
      </c>
      <c r="F20" s="50" t="str">
        <f t="shared" si="1"/>
        <v>ปรับปรุง</v>
      </c>
    </row>
    <row r="21" spans="1:6" ht="19.8" x14ac:dyDescent="0.25">
      <c r="A21" s="2">
        <v>14</v>
      </c>
      <c r="B21" s="25">
        <f>(((('อ่าน ป.5 ฉ.1 ตอน1'!B21))))</f>
        <v>0</v>
      </c>
      <c r="C21" s="65">
        <f>(((('อ่าน ป.5 ฉ.1 ตอน1'!M21))))</f>
        <v>0</v>
      </c>
      <c r="D21" s="50" t="str">
        <f t="shared" si="0"/>
        <v>ปรับปรุง</v>
      </c>
      <c r="E21" s="66">
        <f>(((('อ่าน ป.5 ฉ.1 ตอน2'!AG21))))</f>
        <v>0</v>
      </c>
      <c r="F21" s="50" t="str">
        <f t="shared" si="1"/>
        <v>ปรับปรุง</v>
      </c>
    </row>
    <row r="22" spans="1:6" ht="19.8" x14ac:dyDescent="0.25">
      <c r="A22" s="2">
        <v>15</v>
      </c>
      <c r="B22" s="25">
        <f>(((('อ่าน ป.5 ฉ.1 ตอน1'!B22))))</f>
        <v>0</v>
      </c>
      <c r="C22" s="65">
        <f>(((('อ่าน ป.5 ฉ.1 ตอน1'!M22))))</f>
        <v>0</v>
      </c>
      <c r="D22" s="50" t="str">
        <f t="shared" si="0"/>
        <v>ปรับปรุง</v>
      </c>
      <c r="E22" s="66">
        <f>(((('อ่าน ป.5 ฉ.1 ตอน2'!AG22))))</f>
        <v>0</v>
      </c>
      <c r="F22" s="50" t="str">
        <f t="shared" si="1"/>
        <v>ปรับปรุง</v>
      </c>
    </row>
    <row r="23" spans="1:6" ht="19.8" x14ac:dyDescent="0.25">
      <c r="A23" s="2">
        <v>16</v>
      </c>
      <c r="B23" s="25">
        <f>(((('อ่าน ป.5 ฉ.1 ตอน1'!B23))))</f>
        <v>0</v>
      </c>
      <c r="C23" s="65">
        <f>(((('อ่าน ป.5 ฉ.1 ตอน1'!M23))))</f>
        <v>0</v>
      </c>
      <c r="D23" s="50" t="str">
        <f t="shared" si="0"/>
        <v>ปรับปรุง</v>
      </c>
      <c r="E23" s="66">
        <f>(((('อ่าน ป.5 ฉ.1 ตอน2'!AG23))))</f>
        <v>0</v>
      </c>
      <c r="F23" s="50" t="str">
        <f t="shared" si="1"/>
        <v>ปรับปรุง</v>
      </c>
    </row>
    <row r="24" spans="1:6" ht="19.8" x14ac:dyDescent="0.25">
      <c r="A24" s="2">
        <v>17</v>
      </c>
      <c r="B24" s="25">
        <f>(((('อ่าน ป.5 ฉ.1 ตอน1'!B24))))</f>
        <v>0</v>
      </c>
      <c r="C24" s="65">
        <f>(((('อ่าน ป.5 ฉ.1 ตอน1'!M24))))</f>
        <v>0</v>
      </c>
      <c r="D24" s="50" t="str">
        <f t="shared" si="0"/>
        <v>ปรับปรุง</v>
      </c>
      <c r="E24" s="66">
        <f>(((('อ่าน ป.5 ฉ.1 ตอน2'!AG24))))</f>
        <v>0</v>
      </c>
      <c r="F24" s="50" t="str">
        <f t="shared" si="1"/>
        <v>ปรับปรุง</v>
      </c>
    </row>
    <row r="25" spans="1:6" ht="19.8" x14ac:dyDescent="0.25">
      <c r="A25" s="2">
        <v>18</v>
      </c>
      <c r="B25" s="25">
        <f>(((('อ่าน ป.5 ฉ.1 ตอน1'!B25))))</f>
        <v>0</v>
      </c>
      <c r="C25" s="65">
        <f>(((('อ่าน ป.5 ฉ.1 ตอน1'!M25))))</f>
        <v>0</v>
      </c>
      <c r="D25" s="50" t="str">
        <f t="shared" si="0"/>
        <v>ปรับปรุง</v>
      </c>
      <c r="E25" s="66">
        <f>(((('อ่าน ป.5 ฉ.1 ตอน2'!AG25))))</f>
        <v>0</v>
      </c>
      <c r="F25" s="50" t="str">
        <f t="shared" si="1"/>
        <v>ปรับปรุง</v>
      </c>
    </row>
    <row r="26" spans="1:6" ht="19.8" x14ac:dyDescent="0.25">
      <c r="A26" s="2">
        <v>19</v>
      </c>
      <c r="B26" s="25">
        <f>(((('อ่าน ป.5 ฉ.1 ตอน1'!B26))))</f>
        <v>0</v>
      </c>
      <c r="C26" s="65">
        <f>(((('อ่าน ป.5 ฉ.1 ตอน1'!M26))))</f>
        <v>0</v>
      </c>
      <c r="D26" s="50" t="str">
        <f t="shared" si="0"/>
        <v>ปรับปรุง</v>
      </c>
      <c r="E26" s="66">
        <f>(((('อ่าน ป.5 ฉ.1 ตอน2'!AG26))))</f>
        <v>0</v>
      </c>
      <c r="F26" s="50" t="str">
        <f t="shared" si="1"/>
        <v>ปรับปรุง</v>
      </c>
    </row>
    <row r="27" spans="1:6" ht="19.8" x14ac:dyDescent="0.25">
      <c r="A27" s="2">
        <v>20</v>
      </c>
      <c r="B27" s="25">
        <f>(((('อ่าน ป.5 ฉ.1 ตอน1'!B27))))</f>
        <v>0</v>
      </c>
      <c r="C27" s="65">
        <f>(((('อ่าน ป.5 ฉ.1 ตอน1'!M27))))</f>
        <v>0</v>
      </c>
      <c r="D27" s="50" t="str">
        <f t="shared" si="0"/>
        <v>ปรับปรุง</v>
      </c>
      <c r="E27" s="66">
        <f>(((('อ่าน ป.5 ฉ.1 ตอน2'!AG27))))</f>
        <v>0</v>
      </c>
      <c r="F27" s="50" t="str">
        <f t="shared" si="1"/>
        <v>ปรับปรุง</v>
      </c>
    </row>
    <row r="28" spans="1:6" ht="19.8" x14ac:dyDescent="0.25">
      <c r="A28" s="2">
        <v>21</v>
      </c>
      <c r="B28" s="25">
        <f>(((('อ่าน ป.5 ฉ.1 ตอน1'!B28))))</f>
        <v>0</v>
      </c>
      <c r="C28" s="65">
        <f>(((('อ่าน ป.5 ฉ.1 ตอน1'!M28))))</f>
        <v>0</v>
      </c>
      <c r="D28" s="50" t="str">
        <f t="shared" si="0"/>
        <v>ปรับปรุง</v>
      </c>
      <c r="E28" s="66">
        <f>(((('อ่าน ป.5 ฉ.1 ตอน2'!AG28))))</f>
        <v>0</v>
      </c>
      <c r="F28" s="50" t="str">
        <f t="shared" si="1"/>
        <v>ปรับปรุง</v>
      </c>
    </row>
    <row r="29" spans="1:6" ht="19.8" x14ac:dyDescent="0.25">
      <c r="A29" s="2">
        <v>22</v>
      </c>
      <c r="B29" s="25">
        <f>(((('อ่าน ป.5 ฉ.1 ตอน1'!B29))))</f>
        <v>0</v>
      </c>
      <c r="C29" s="65">
        <f>(((('อ่าน ป.5 ฉ.1 ตอน1'!M29))))</f>
        <v>0</v>
      </c>
      <c r="D29" s="50" t="str">
        <f t="shared" si="0"/>
        <v>ปรับปรุง</v>
      </c>
      <c r="E29" s="66">
        <f>(((('อ่าน ป.5 ฉ.1 ตอน2'!AG29))))</f>
        <v>0</v>
      </c>
      <c r="F29" s="50" t="str">
        <f t="shared" si="1"/>
        <v>ปรับปรุง</v>
      </c>
    </row>
    <row r="30" spans="1:6" ht="19.8" x14ac:dyDescent="0.25">
      <c r="A30" s="2">
        <v>23</v>
      </c>
      <c r="B30" s="25">
        <f>(((('อ่าน ป.5 ฉ.1 ตอน1'!B30))))</f>
        <v>0</v>
      </c>
      <c r="C30" s="65">
        <f>(((('อ่าน ป.5 ฉ.1 ตอน1'!M30))))</f>
        <v>0</v>
      </c>
      <c r="D30" s="50" t="str">
        <f t="shared" si="0"/>
        <v>ปรับปรุง</v>
      </c>
      <c r="E30" s="66">
        <f>(((('อ่าน ป.5 ฉ.1 ตอน2'!AG30))))</f>
        <v>0</v>
      </c>
      <c r="F30" s="50" t="str">
        <f t="shared" si="1"/>
        <v>ปรับปรุง</v>
      </c>
    </row>
    <row r="31" spans="1:6" ht="19.8" x14ac:dyDescent="0.25">
      <c r="A31" s="2">
        <v>24</v>
      </c>
      <c r="B31" s="25">
        <f>(((('อ่าน ป.5 ฉ.1 ตอน1'!B31))))</f>
        <v>0</v>
      </c>
      <c r="C31" s="65">
        <f>(((('อ่าน ป.5 ฉ.1 ตอน1'!M31))))</f>
        <v>0</v>
      </c>
      <c r="D31" s="50" t="str">
        <f t="shared" si="0"/>
        <v>ปรับปรุง</v>
      </c>
      <c r="E31" s="66">
        <f>(((('อ่าน ป.5 ฉ.1 ตอน2'!AG31))))</f>
        <v>0</v>
      </c>
      <c r="F31" s="50" t="str">
        <f t="shared" si="1"/>
        <v>ปรับปรุง</v>
      </c>
    </row>
    <row r="32" spans="1:6" ht="19.8" x14ac:dyDescent="0.25">
      <c r="A32" s="2">
        <v>25</v>
      </c>
      <c r="B32" s="25">
        <f>(((('อ่าน ป.5 ฉ.1 ตอน1'!B32))))</f>
        <v>0</v>
      </c>
      <c r="C32" s="65">
        <f>(((('อ่าน ป.5 ฉ.1 ตอน1'!M32))))</f>
        <v>0</v>
      </c>
      <c r="D32" s="50" t="str">
        <f t="shared" si="0"/>
        <v>ปรับปรุง</v>
      </c>
      <c r="E32" s="66">
        <f>(((('อ่าน ป.5 ฉ.1 ตอน2'!AG32))))</f>
        <v>0</v>
      </c>
      <c r="F32" s="50" t="str">
        <f t="shared" si="1"/>
        <v>ปรับปรุง</v>
      </c>
    </row>
    <row r="33" spans="1:6" ht="19.8" x14ac:dyDescent="0.25">
      <c r="A33" s="2">
        <v>26</v>
      </c>
      <c r="B33" s="25">
        <f>(((('อ่าน ป.5 ฉ.1 ตอน1'!B33))))</f>
        <v>0</v>
      </c>
      <c r="C33" s="65">
        <f>(((('อ่าน ป.5 ฉ.1 ตอน1'!M33))))</f>
        <v>0</v>
      </c>
      <c r="D33" s="50" t="str">
        <f t="shared" si="0"/>
        <v>ปรับปรุง</v>
      </c>
      <c r="E33" s="66">
        <f>(((('อ่าน ป.5 ฉ.1 ตอน2'!AG33))))</f>
        <v>0</v>
      </c>
      <c r="F33" s="50" t="str">
        <f t="shared" si="1"/>
        <v>ปรับปรุง</v>
      </c>
    </row>
    <row r="34" spans="1:6" ht="19.8" x14ac:dyDescent="0.25">
      <c r="A34" s="2">
        <v>27</v>
      </c>
      <c r="B34" s="25">
        <f>(((('อ่าน ป.5 ฉ.1 ตอน1'!B34))))</f>
        <v>0</v>
      </c>
      <c r="C34" s="65">
        <f>(((('อ่าน ป.5 ฉ.1 ตอน1'!M34))))</f>
        <v>0</v>
      </c>
      <c r="D34" s="50" t="str">
        <f t="shared" si="0"/>
        <v>ปรับปรุง</v>
      </c>
      <c r="E34" s="66">
        <f>(((('อ่าน ป.5 ฉ.1 ตอน2'!AG34))))</f>
        <v>0</v>
      </c>
      <c r="F34" s="50" t="str">
        <f t="shared" si="1"/>
        <v>ปรับปรุง</v>
      </c>
    </row>
    <row r="35" spans="1:6" ht="19.8" x14ac:dyDescent="0.25">
      <c r="A35" s="2">
        <v>28</v>
      </c>
      <c r="B35" s="25">
        <f>(((('อ่าน ป.5 ฉ.1 ตอน1'!B35))))</f>
        <v>0</v>
      </c>
      <c r="C35" s="65">
        <f>(((('อ่าน ป.5 ฉ.1 ตอน1'!M35))))</f>
        <v>0</v>
      </c>
      <c r="D35" s="50" t="str">
        <f t="shared" si="0"/>
        <v>ปรับปรุง</v>
      </c>
      <c r="E35" s="66">
        <f>(((('อ่าน ป.5 ฉ.1 ตอน2'!AG35))))</f>
        <v>0</v>
      </c>
      <c r="F35" s="50" t="str">
        <f t="shared" si="1"/>
        <v>ปรับปรุง</v>
      </c>
    </row>
    <row r="36" spans="1:6" ht="19.8" x14ac:dyDescent="0.25">
      <c r="A36" s="2">
        <v>29</v>
      </c>
      <c r="B36" s="25">
        <f>(((('อ่าน ป.5 ฉ.1 ตอน1'!B36))))</f>
        <v>0</v>
      </c>
      <c r="C36" s="65">
        <f>(((('อ่าน ป.5 ฉ.1 ตอน1'!M36))))</f>
        <v>0</v>
      </c>
      <c r="D36" s="50" t="str">
        <f t="shared" si="0"/>
        <v>ปรับปรุง</v>
      </c>
      <c r="E36" s="66">
        <f>(((('อ่าน ป.5 ฉ.1 ตอน2'!AG36))))</f>
        <v>0</v>
      </c>
      <c r="F36" s="50" t="str">
        <f t="shared" si="1"/>
        <v>ปรับปรุง</v>
      </c>
    </row>
    <row r="37" spans="1:6" ht="19.8" x14ac:dyDescent="0.25">
      <c r="A37" s="2">
        <v>30</v>
      </c>
      <c r="B37" s="25">
        <f>(((('อ่าน ป.5 ฉ.1 ตอน1'!B37))))</f>
        <v>0</v>
      </c>
      <c r="C37" s="65">
        <f>(((('อ่าน ป.5 ฉ.1 ตอน1'!M37))))</f>
        <v>0</v>
      </c>
      <c r="D37" s="50" t="str">
        <f t="shared" si="0"/>
        <v>ปรับปรุง</v>
      </c>
      <c r="E37" s="66">
        <f>(((('อ่าน ป.5 ฉ.1 ตอน2'!AG37))))</f>
        <v>0</v>
      </c>
      <c r="F37" s="50" t="str">
        <f t="shared" si="1"/>
        <v>ปรับปรุง</v>
      </c>
    </row>
    <row r="38" spans="1:6" ht="19.8" x14ac:dyDescent="0.25">
      <c r="A38" s="2">
        <v>31</v>
      </c>
      <c r="B38" s="25">
        <f>(((('อ่าน ป.5 ฉ.1 ตอน1'!B38))))</f>
        <v>0</v>
      </c>
      <c r="C38" s="65">
        <f>(((('อ่าน ป.5 ฉ.1 ตอน1'!M38))))</f>
        <v>0</v>
      </c>
      <c r="D38" s="50" t="str">
        <f t="shared" si="0"/>
        <v>ปรับปรุง</v>
      </c>
      <c r="E38" s="66">
        <f>(((('อ่าน ป.5 ฉ.1 ตอน2'!AG38))))</f>
        <v>0</v>
      </c>
      <c r="F38" s="50" t="str">
        <f t="shared" si="1"/>
        <v>ปรับปรุง</v>
      </c>
    </row>
    <row r="39" spans="1:6" ht="19.8" x14ac:dyDescent="0.25">
      <c r="A39" s="2">
        <v>32</v>
      </c>
      <c r="B39" s="25">
        <f>(((('อ่าน ป.5 ฉ.1 ตอน1'!B39))))</f>
        <v>0</v>
      </c>
      <c r="C39" s="65">
        <f>(((('อ่าน ป.5 ฉ.1 ตอน1'!M39))))</f>
        <v>0</v>
      </c>
      <c r="D39" s="50" t="str">
        <f t="shared" si="0"/>
        <v>ปรับปรุง</v>
      </c>
      <c r="E39" s="66">
        <f>(((('อ่าน ป.5 ฉ.1 ตอน2'!AG39))))</f>
        <v>0</v>
      </c>
      <c r="F39" s="50" t="str">
        <f t="shared" si="1"/>
        <v>ปรับปรุง</v>
      </c>
    </row>
    <row r="40" spans="1:6" ht="19.8" x14ac:dyDescent="0.25">
      <c r="A40" s="2">
        <v>33</v>
      </c>
      <c r="B40" s="25">
        <f>(((('อ่าน ป.5 ฉ.1 ตอน1'!B40))))</f>
        <v>0</v>
      </c>
      <c r="C40" s="65">
        <f>(((('อ่าน ป.5 ฉ.1 ตอน1'!M40))))</f>
        <v>0</v>
      </c>
      <c r="D40" s="50" t="str">
        <f t="shared" si="0"/>
        <v>ปรับปรุง</v>
      </c>
      <c r="E40" s="66">
        <f>(((('อ่าน ป.5 ฉ.1 ตอน2'!AG40))))</f>
        <v>0</v>
      </c>
      <c r="F40" s="50" t="str">
        <f t="shared" si="1"/>
        <v>ปรับปรุง</v>
      </c>
    </row>
    <row r="41" spans="1:6" ht="19.8" x14ac:dyDescent="0.25">
      <c r="A41" s="2">
        <v>34</v>
      </c>
      <c r="B41" s="25">
        <f>(((('อ่าน ป.5 ฉ.1 ตอน1'!B41))))</f>
        <v>0</v>
      </c>
      <c r="C41" s="65">
        <f>(((('อ่าน ป.5 ฉ.1 ตอน1'!M41))))</f>
        <v>0</v>
      </c>
      <c r="D41" s="50" t="str">
        <f t="shared" si="0"/>
        <v>ปรับปรุง</v>
      </c>
      <c r="E41" s="66">
        <f>(((('อ่าน ป.5 ฉ.1 ตอน2'!AG41))))</f>
        <v>0</v>
      </c>
      <c r="F41" s="50" t="str">
        <f t="shared" si="1"/>
        <v>ปรับปรุง</v>
      </c>
    </row>
    <row r="42" spans="1:6" ht="19.8" x14ac:dyDescent="0.25">
      <c r="A42" s="2">
        <v>35</v>
      </c>
      <c r="B42" s="25">
        <f>(((('อ่าน ป.5 ฉ.1 ตอน1'!B42))))</f>
        <v>0</v>
      </c>
      <c r="C42" s="65">
        <f>(((('อ่าน ป.5 ฉ.1 ตอน1'!M42))))</f>
        <v>0</v>
      </c>
      <c r="D42" s="50" t="str">
        <f t="shared" si="0"/>
        <v>ปรับปรุง</v>
      </c>
      <c r="E42" s="66">
        <f>(((('อ่าน ป.5 ฉ.1 ตอน2'!AG42))))</f>
        <v>0</v>
      </c>
      <c r="F42" s="50" t="str">
        <f t="shared" si="1"/>
        <v>ปรับปรุง</v>
      </c>
    </row>
    <row r="43" spans="1:6" ht="19.8" x14ac:dyDescent="0.25">
      <c r="A43" s="2">
        <v>36</v>
      </c>
      <c r="B43" s="25">
        <f>(((('อ่าน ป.5 ฉ.1 ตอน1'!B43))))</f>
        <v>0</v>
      </c>
      <c r="C43" s="65">
        <f>(((('อ่าน ป.5 ฉ.1 ตอน1'!M43))))</f>
        <v>0</v>
      </c>
      <c r="D43" s="50" t="str">
        <f t="shared" si="0"/>
        <v>ปรับปรุง</v>
      </c>
      <c r="E43" s="66">
        <f>(((('อ่าน ป.5 ฉ.1 ตอน2'!AG43))))</f>
        <v>0</v>
      </c>
      <c r="F43" s="50" t="str">
        <f t="shared" si="1"/>
        <v>ปรับปรุง</v>
      </c>
    </row>
    <row r="44" spans="1:6" ht="19.8" x14ac:dyDescent="0.25">
      <c r="A44" s="2">
        <v>37</v>
      </c>
      <c r="B44" s="25">
        <f>(((('อ่าน ป.5 ฉ.1 ตอน1'!B44))))</f>
        <v>0</v>
      </c>
      <c r="C44" s="65">
        <f>(((('อ่าน ป.5 ฉ.1 ตอน1'!M44))))</f>
        <v>0</v>
      </c>
      <c r="D44" s="50" t="str">
        <f t="shared" si="0"/>
        <v>ปรับปรุง</v>
      </c>
      <c r="E44" s="66">
        <f>(((('อ่าน ป.5 ฉ.1 ตอน2'!AG44))))</f>
        <v>0</v>
      </c>
      <c r="F44" s="50" t="str">
        <f t="shared" si="1"/>
        <v>ปรับปรุง</v>
      </c>
    </row>
    <row r="45" spans="1:6" ht="19.8" x14ac:dyDescent="0.25">
      <c r="A45" s="2">
        <v>38</v>
      </c>
      <c r="B45" s="25">
        <f>(((('อ่าน ป.5 ฉ.1 ตอน1'!B45))))</f>
        <v>0</v>
      </c>
      <c r="C45" s="65">
        <f>(((('อ่าน ป.5 ฉ.1 ตอน1'!M45))))</f>
        <v>0</v>
      </c>
      <c r="D45" s="50" t="str">
        <f t="shared" si="0"/>
        <v>ปรับปรุง</v>
      </c>
      <c r="E45" s="66">
        <f>(((('อ่าน ป.5 ฉ.1 ตอน2'!AG45))))</f>
        <v>0</v>
      </c>
      <c r="F45" s="50" t="str">
        <f t="shared" si="1"/>
        <v>ปรับปรุง</v>
      </c>
    </row>
    <row r="46" spans="1:6" ht="19.8" x14ac:dyDescent="0.25">
      <c r="A46" s="2">
        <v>39</v>
      </c>
      <c r="B46" s="25">
        <f>(((('อ่าน ป.5 ฉ.1 ตอน1'!B46))))</f>
        <v>0</v>
      </c>
      <c r="C46" s="65">
        <f>(((('อ่าน ป.5 ฉ.1 ตอน1'!M46))))</f>
        <v>0</v>
      </c>
      <c r="D46" s="50" t="str">
        <f t="shared" si="0"/>
        <v>ปรับปรุง</v>
      </c>
      <c r="E46" s="66">
        <f>(((('อ่าน ป.5 ฉ.1 ตอน2'!AG46))))</f>
        <v>0</v>
      </c>
      <c r="F46" s="50" t="str">
        <f t="shared" si="1"/>
        <v>ปรับปรุง</v>
      </c>
    </row>
    <row r="47" spans="1:6" ht="19.8" x14ac:dyDescent="0.25">
      <c r="A47" s="2">
        <v>40</v>
      </c>
      <c r="B47" s="25">
        <f>(((('อ่าน ป.5 ฉ.1 ตอน1'!B47))))</f>
        <v>0</v>
      </c>
      <c r="C47" s="65">
        <f>(((('อ่าน ป.5 ฉ.1 ตอน1'!M47))))</f>
        <v>0</v>
      </c>
      <c r="D47" s="50" t="str">
        <f t="shared" si="0"/>
        <v>ปรับปรุง</v>
      </c>
      <c r="E47" s="66">
        <f>(((('อ่าน ป.5 ฉ.1 ตอน2'!AG47))))</f>
        <v>0</v>
      </c>
      <c r="F47" s="50" t="str">
        <f t="shared" si="1"/>
        <v>ปรับปรุง</v>
      </c>
    </row>
    <row r="48" spans="1:6" ht="19.8" x14ac:dyDescent="0.25">
      <c r="A48" s="2">
        <v>41</v>
      </c>
      <c r="B48" s="25">
        <f>(((('อ่าน ป.5 ฉ.1 ตอน1'!B48))))</f>
        <v>0</v>
      </c>
      <c r="C48" s="65">
        <f>(((('อ่าน ป.5 ฉ.1 ตอน1'!M48))))</f>
        <v>0</v>
      </c>
      <c r="D48" s="50" t="str">
        <f t="shared" si="0"/>
        <v>ปรับปรุง</v>
      </c>
      <c r="E48" s="66">
        <f>(((('อ่าน ป.5 ฉ.1 ตอน2'!AG48))))</f>
        <v>0</v>
      </c>
      <c r="F48" s="50" t="str">
        <f t="shared" si="1"/>
        <v>ปรับปรุง</v>
      </c>
    </row>
    <row r="49" spans="1:6" ht="19.8" x14ac:dyDescent="0.25">
      <c r="A49" s="2">
        <v>42</v>
      </c>
      <c r="B49" s="25">
        <f>(((('อ่าน ป.5 ฉ.1 ตอน1'!B49))))</f>
        <v>0</v>
      </c>
      <c r="C49" s="65">
        <f>(((('อ่าน ป.5 ฉ.1 ตอน1'!M49))))</f>
        <v>0</v>
      </c>
      <c r="D49" s="50" t="str">
        <f t="shared" si="0"/>
        <v>ปรับปรุง</v>
      </c>
      <c r="E49" s="66">
        <f>(((('อ่าน ป.5 ฉ.1 ตอน2'!AG49))))</f>
        <v>0</v>
      </c>
      <c r="F49" s="50" t="str">
        <f t="shared" si="1"/>
        <v>ปรับปรุง</v>
      </c>
    </row>
    <row r="50" spans="1:6" ht="19.8" x14ac:dyDescent="0.25">
      <c r="A50" s="2">
        <v>43</v>
      </c>
      <c r="B50" s="25">
        <f>(((('อ่าน ป.5 ฉ.1 ตอน1'!B50))))</f>
        <v>0</v>
      </c>
      <c r="C50" s="65">
        <f>(((('อ่าน ป.5 ฉ.1 ตอน1'!M50))))</f>
        <v>0</v>
      </c>
      <c r="D50" s="50" t="str">
        <f t="shared" si="0"/>
        <v>ปรับปรุง</v>
      </c>
      <c r="E50" s="66">
        <f>(((('อ่าน ป.5 ฉ.1 ตอน2'!AG50))))</f>
        <v>0</v>
      </c>
      <c r="F50" s="50" t="str">
        <f t="shared" si="1"/>
        <v>ปรับปรุง</v>
      </c>
    </row>
    <row r="51" spans="1:6" ht="19.8" x14ac:dyDescent="0.25">
      <c r="A51" s="2">
        <v>44</v>
      </c>
      <c r="B51" s="25">
        <f>(((('อ่าน ป.5 ฉ.1 ตอน1'!B51))))</f>
        <v>0</v>
      </c>
      <c r="C51" s="65">
        <f>(((('อ่าน ป.5 ฉ.1 ตอน1'!M51))))</f>
        <v>0</v>
      </c>
      <c r="D51" s="50" t="str">
        <f t="shared" si="0"/>
        <v>ปรับปรุง</v>
      </c>
      <c r="E51" s="66">
        <f>(((('อ่าน ป.5 ฉ.1 ตอน2'!AG51))))</f>
        <v>0</v>
      </c>
      <c r="F51" s="50" t="str">
        <f t="shared" si="1"/>
        <v>ปรับปรุง</v>
      </c>
    </row>
    <row r="52" spans="1:6" ht="19.8" x14ac:dyDescent="0.25">
      <c r="A52" s="2">
        <v>45</v>
      </c>
      <c r="B52" s="25">
        <f>(((('อ่าน ป.5 ฉ.1 ตอน1'!B52))))</f>
        <v>0</v>
      </c>
      <c r="C52" s="65">
        <f>(((('อ่าน ป.5 ฉ.1 ตอน1'!M52))))</f>
        <v>0</v>
      </c>
      <c r="D52" s="50" t="str">
        <f t="shared" si="0"/>
        <v>ปรับปรุง</v>
      </c>
      <c r="E52" s="66">
        <f>(((('อ่าน ป.5 ฉ.1 ตอน2'!AG52))))</f>
        <v>0</v>
      </c>
      <c r="F52" s="50" t="str">
        <f t="shared" si="1"/>
        <v>ปรับปรุง</v>
      </c>
    </row>
    <row r="53" spans="1:6" s="1" customFormat="1" ht="23.4" x14ac:dyDescent="0.6">
      <c r="A53" s="10"/>
      <c r="B53" s="11" t="s">
        <v>6</v>
      </c>
      <c r="C53" s="14">
        <f>AVERAGE(C8:C52)</f>
        <v>0</v>
      </c>
      <c r="D53" s="50" t="str">
        <f>IF(C53&lt;3,"ปรับปรุง",IF(C53&lt;5,"พอใช้",IF(C53&lt;8,"ดี",IF(C53&gt;=8,"ดีมาก",))))</f>
        <v>ปรับปรุง</v>
      </c>
      <c r="E53" s="14">
        <f>AVERAGE(E8:E52)</f>
        <v>0</v>
      </c>
      <c r="F53" s="50" t="str">
        <f t="shared" si="1"/>
        <v>ปรับปรุง</v>
      </c>
    </row>
    <row r="54" spans="1:6" s="1" customFormat="1" ht="23.4" x14ac:dyDescent="0.6"/>
  </sheetData>
  <mergeCells count="7">
    <mergeCell ref="I5:J5"/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D12" sqref="D12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14" ht="23.4" x14ac:dyDescent="0.25">
      <c r="A2" s="68" t="s">
        <v>75</v>
      </c>
      <c r="B2" s="68"/>
      <c r="C2" s="68"/>
      <c r="D2" s="68"/>
      <c r="E2" s="68"/>
      <c r="F2" s="68"/>
      <c r="G2" s="68"/>
      <c r="H2" s="68"/>
    </row>
    <row r="3" spans="1:14" ht="23.4" x14ac:dyDescent="0.6">
      <c r="A3" s="69" t="s">
        <v>50</v>
      </c>
      <c r="B3" s="69"/>
      <c r="C3" s="69"/>
      <c r="D3" s="69"/>
      <c r="E3" s="69"/>
      <c r="F3" s="69"/>
      <c r="G3" s="69"/>
      <c r="H3" s="69"/>
    </row>
    <row r="4" spans="1:14" s="1" customFormat="1" ht="23.4" x14ac:dyDescent="0.6">
      <c r="A4" s="8" t="s">
        <v>26</v>
      </c>
    </row>
    <row r="5" spans="1:14" s="1" customFormat="1" ht="23.4" x14ac:dyDescent="0.6"/>
    <row r="6" spans="1:14" ht="24" thickBot="1" x14ac:dyDescent="0.65">
      <c r="A6" s="74" t="s">
        <v>2</v>
      </c>
      <c r="B6" s="74" t="s">
        <v>1</v>
      </c>
      <c r="C6" s="72" t="s">
        <v>5</v>
      </c>
      <c r="D6" s="73"/>
      <c r="E6" s="73"/>
      <c r="F6" s="73"/>
      <c r="G6" s="73"/>
      <c r="H6" s="53" t="s">
        <v>3</v>
      </c>
      <c r="I6" s="31" t="s">
        <v>34</v>
      </c>
    </row>
    <row r="7" spans="1:14" ht="79.2" customHeight="1" thickBot="1" x14ac:dyDescent="0.3">
      <c r="A7" s="75"/>
      <c r="B7" s="75"/>
      <c r="C7" s="52" t="s">
        <v>76</v>
      </c>
      <c r="D7" s="29" t="s">
        <v>77</v>
      </c>
      <c r="E7" s="29" t="s">
        <v>25</v>
      </c>
      <c r="F7" s="29" t="s">
        <v>78</v>
      </c>
      <c r="G7" s="29" t="s">
        <v>79</v>
      </c>
      <c r="H7" s="54" t="s">
        <v>4</v>
      </c>
      <c r="I7" s="51" t="s">
        <v>44</v>
      </c>
      <c r="L7" s="55" t="s">
        <v>12</v>
      </c>
      <c r="M7" s="34" t="s">
        <v>45</v>
      </c>
      <c r="N7" s="34" t="s">
        <v>10</v>
      </c>
    </row>
    <row r="8" spans="1:14" ht="24" thickBot="1" x14ac:dyDescent="0.65">
      <c r="A8" s="4">
        <v>1</v>
      </c>
      <c r="B8" s="18">
        <f>(((('อ่าน ป.5 ฉ.1 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6" t="s">
        <v>27</v>
      </c>
      <c r="M8" s="28" t="s">
        <v>31</v>
      </c>
      <c r="N8" s="19" t="s">
        <v>15</v>
      </c>
    </row>
    <row r="9" spans="1:14" ht="24" thickBot="1" x14ac:dyDescent="0.6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6" t="s">
        <v>28</v>
      </c>
      <c r="M9" s="28" t="s">
        <v>22</v>
      </c>
      <c r="N9" s="19" t="s">
        <v>17</v>
      </c>
    </row>
    <row r="10" spans="1:14" ht="24" thickBot="1" x14ac:dyDescent="0.6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6" t="s">
        <v>29</v>
      </c>
      <c r="M10" s="28" t="s">
        <v>23</v>
      </c>
      <c r="N10" s="19" t="s">
        <v>19</v>
      </c>
    </row>
    <row r="11" spans="1:14" ht="24" thickBot="1" x14ac:dyDescent="0.6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6" t="s">
        <v>30</v>
      </c>
      <c r="M11" s="28" t="s">
        <v>24</v>
      </c>
      <c r="N11" s="19" t="s">
        <v>21</v>
      </c>
    </row>
    <row r="12" spans="1:14" ht="23.4" x14ac:dyDescent="0.6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8" sqref="H8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7" t="s">
        <v>47</v>
      </c>
      <c r="B1" s="67"/>
      <c r="C1" s="67"/>
      <c r="D1" s="67"/>
      <c r="E1" s="67"/>
      <c r="F1" s="67"/>
      <c r="G1" s="67"/>
      <c r="H1" s="67"/>
    </row>
    <row r="2" spans="1:14" ht="23.4" x14ac:dyDescent="0.25">
      <c r="A2" s="68" t="s">
        <v>80</v>
      </c>
      <c r="B2" s="68"/>
      <c r="C2" s="68"/>
      <c r="D2" s="68"/>
      <c r="E2" s="68"/>
      <c r="F2" s="68"/>
      <c r="G2" s="68"/>
      <c r="H2" s="68"/>
    </row>
    <row r="3" spans="1:14" ht="23.4" x14ac:dyDescent="0.6">
      <c r="A3" s="69" t="s">
        <v>50</v>
      </c>
      <c r="B3" s="69"/>
      <c r="C3" s="69"/>
      <c r="D3" s="69"/>
      <c r="E3" s="69"/>
      <c r="F3" s="69"/>
      <c r="G3" s="69"/>
      <c r="H3" s="69"/>
    </row>
    <row r="4" spans="1:14" s="1" customFormat="1" ht="23.4" x14ac:dyDescent="0.6">
      <c r="A4" s="64" t="s">
        <v>26</v>
      </c>
    </row>
    <row r="5" spans="1:14" s="1" customFormat="1" ht="23.4" x14ac:dyDescent="0.6"/>
    <row r="6" spans="1:14" ht="24" thickBot="1" x14ac:dyDescent="0.65">
      <c r="A6" s="74" t="s">
        <v>2</v>
      </c>
      <c r="B6" s="74" t="s">
        <v>1</v>
      </c>
      <c r="C6" s="72" t="s">
        <v>5</v>
      </c>
      <c r="D6" s="73"/>
      <c r="E6" s="73"/>
      <c r="F6" s="73"/>
      <c r="G6" s="73"/>
      <c r="H6" s="53" t="s">
        <v>3</v>
      </c>
      <c r="I6" s="31" t="s">
        <v>34</v>
      </c>
    </row>
    <row r="7" spans="1:14" ht="79.2" customHeight="1" thickBot="1" x14ac:dyDescent="0.3">
      <c r="A7" s="75"/>
      <c r="B7" s="75"/>
      <c r="C7" s="52" t="s">
        <v>82</v>
      </c>
      <c r="D7" s="29" t="s">
        <v>83</v>
      </c>
      <c r="E7" s="29" t="s">
        <v>81</v>
      </c>
      <c r="F7" s="29" t="s">
        <v>78</v>
      </c>
      <c r="G7" s="29" t="s">
        <v>79</v>
      </c>
      <c r="H7" s="54" t="s">
        <v>84</v>
      </c>
      <c r="I7" s="51" t="s">
        <v>44</v>
      </c>
      <c r="L7" s="55" t="s">
        <v>12</v>
      </c>
      <c r="M7" s="34" t="s">
        <v>45</v>
      </c>
      <c r="N7" s="34" t="s">
        <v>10</v>
      </c>
    </row>
    <row r="8" spans="1:14" ht="24" thickBot="1" x14ac:dyDescent="0.65">
      <c r="A8" s="4">
        <v>1</v>
      </c>
      <c r="B8" s="18">
        <f>(((('อ่าน ป.5 ฉ.1 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6" t="s">
        <v>27</v>
      </c>
      <c r="M8" s="28" t="s">
        <v>31</v>
      </c>
      <c r="N8" s="19" t="s">
        <v>15</v>
      </c>
    </row>
    <row r="9" spans="1:14" ht="24" thickBot="1" x14ac:dyDescent="0.6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6" t="s">
        <v>28</v>
      </c>
      <c r="M9" s="28" t="s">
        <v>22</v>
      </c>
      <c r="N9" s="19" t="s">
        <v>17</v>
      </c>
    </row>
    <row r="10" spans="1:14" ht="24" thickBot="1" x14ac:dyDescent="0.6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6" t="s">
        <v>29</v>
      </c>
      <c r="M10" s="28" t="s">
        <v>23</v>
      </c>
      <c r="N10" s="19" t="s">
        <v>19</v>
      </c>
    </row>
    <row r="11" spans="1:14" ht="24" thickBot="1" x14ac:dyDescent="0.6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6" t="s">
        <v>30</v>
      </c>
      <c r="M11" s="28" t="s">
        <v>24</v>
      </c>
      <c r="N11" s="19" t="s">
        <v>21</v>
      </c>
    </row>
    <row r="12" spans="1:14" ht="23.4" x14ac:dyDescent="0.6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41"/>
      <c r="D53" s="41"/>
      <c r="E53" s="41"/>
      <c r="F53" s="41"/>
      <c r="G53" s="41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4" sqref="A4:M4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" customFormat="1" ht="23.4" x14ac:dyDescent="0.6">
      <c r="A2" s="95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s="1" customFormat="1" ht="23.4" x14ac:dyDescent="0.6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" customFormat="1" ht="23.4" x14ac:dyDescent="0.6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7" s="1" customFormat="1" ht="23.4" x14ac:dyDescent="0.6">
      <c r="A5" s="8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7" s="1" customFormat="1" ht="23.4" x14ac:dyDescent="0.6"/>
    <row r="7" spans="1:17" s="1" customFormat="1" ht="23.4" x14ac:dyDescent="0.6">
      <c r="A7" s="31" t="s">
        <v>37</v>
      </c>
      <c r="B7" s="96" t="s">
        <v>88</v>
      </c>
      <c r="C7" s="96"/>
      <c r="D7" s="96"/>
      <c r="E7" s="96"/>
      <c r="F7" s="96"/>
      <c r="G7" s="96"/>
      <c r="H7" s="96"/>
      <c r="I7" s="97"/>
      <c r="J7" s="89" t="s">
        <v>87</v>
      </c>
      <c r="K7" s="90"/>
      <c r="L7" s="90"/>
      <c r="M7" s="90"/>
      <c r="N7" s="90"/>
      <c r="O7" s="90"/>
      <c r="P7" s="90"/>
      <c r="Q7" s="91"/>
    </row>
    <row r="8" spans="1:17" s="1" customFormat="1" ht="23.4" x14ac:dyDescent="0.6">
      <c r="A8" s="30" t="s">
        <v>38</v>
      </c>
      <c r="B8" s="96" t="s">
        <v>89</v>
      </c>
      <c r="C8" s="96"/>
      <c r="D8" s="96"/>
      <c r="E8" s="96"/>
      <c r="F8" s="96" t="s">
        <v>64</v>
      </c>
      <c r="G8" s="96"/>
      <c r="H8" s="96"/>
      <c r="I8" s="97"/>
      <c r="J8" s="92" t="s">
        <v>85</v>
      </c>
      <c r="K8" s="93"/>
      <c r="L8" s="93"/>
      <c r="M8" s="94"/>
      <c r="N8" s="92" t="s">
        <v>86</v>
      </c>
      <c r="O8" s="93"/>
      <c r="P8" s="93"/>
      <c r="Q8" s="94"/>
    </row>
    <row r="9" spans="1:17" s="1" customFormat="1" ht="23.4" x14ac:dyDescent="0.6">
      <c r="A9" s="32" t="s">
        <v>39</v>
      </c>
      <c r="B9" s="62" t="s">
        <v>15</v>
      </c>
      <c r="C9" s="62" t="s">
        <v>17</v>
      </c>
      <c r="D9" s="62" t="s">
        <v>19</v>
      </c>
      <c r="E9" s="63" t="s">
        <v>21</v>
      </c>
      <c r="F9" s="62" t="s">
        <v>15</v>
      </c>
      <c r="G9" s="62" t="s">
        <v>17</v>
      </c>
      <c r="H9" s="62" t="s">
        <v>19</v>
      </c>
      <c r="I9" s="62" t="s">
        <v>21</v>
      </c>
      <c r="J9" s="60" t="s">
        <v>15</v>
      </c>
      <c r="K9" s="60" t="s">
        <v>17</v>
      </c>
      <c r="L9" s="60" t="s">
        <v>19</v>
      </c>
      <c r="M9" s="61" t="s">
        <v>21</v>
      </c>
      <c r="N9" s="60" t="s">
        <v>15</v>
      </c>
      <c r="O9" s="60" t="s">
        <v>17</v>
      </c>
      <c r="P9" s="60" t="s">
        <v>19</v>
      </c>
      <c r="Q9" s="61" t="s">
        <v>21</v>
      </c>
    </row>
    <row r="10" spans="1:17" s="1" customFormat="1" ht="40.200000000000003" customHeight="1" x14ac:dyDescent="0.6">
      <c r="A10" s="11">
        <f>COUNT('สรุปผลการอ่าน ป.5'!A8:A52)</f>
        <v>45</v>
      </c>
      <c r="B10" s="11">
        <f>COUNTIFS('สรุปผลการอ่าน ป.5'!D8:D52,"ดีมาก")</f>
        <v>0</v>
      </c>
      <c r="C10" s="11">
        <f>COUNTIFS('สรุปผลการอ่าน ป.5'!D8:D52,"ดี")</f>
        <v>0</v>
      </c>
      <c r="D10" s="11">
        <f>COUNTIFS('สรุปผลการอ่าน ป.5'!D8:D52,"พอใช้")</f>
        <v>0</v>
      </c>
      <c r="E10" s="11">
        <f>COUNTIFS('สรุปผลการอ่าน ป.5'!D8:D52,"ปรับปรุง")</f>
        <v>45</v>
      </c>
      <c r="F10" s="11">
        <f>COUNTIFS('สรุปผลการอ่าน ป.5'!F8:F52,"ดีมาก")</f>
        <v>0</v>
      </c>
      <c r="G10" s="11">
        <f>COUNTIFS('สรุปผลการอ่าน ป.5'!F8:F52,"ดี")</f>
        <v>0</v>
      </c>
      <c r="H10" s="11">
        <f>COUNTIFS('สรุปผลการอ่าน ป.5'!F8:F52,"พอใช้")</f>
        <v>0</v>
      </c>
      <c r="I10" s="11">
        <f>COUNTIFS('สรุปผลการอ่าน ป.5'!F8:F52,"ปรับปรุง")</f>
        <v>45</v>
      </c>
      <c r="J10" s="11">
        <f>COUNTIFS('เขียน ป.5 ตอน1'!I8:I52,"ดีมาก")</f>
        <v>0</v>
      </c>
      <c r="K10" s="11">
        <f>COUNTIFS('เขียน ป.5 ตอน1'!I8:I52,"ดี")</f>
        <v>0</v>
      </c>
      <c r="L10" s="11">
        <f>COUNTIFS('เขียน ป.5 ตอน1'!I8:I52,"พอใช้")</f>
        <v>0</v>
      </c>
      <c r="M10" s="11">
        <f>COUNTIFS('เขียน ป.5 ตอน1'!I8:I52,"ปรับปรุง")</f>
        <v>45</v>
      </c>
      <c r="N10" s="11">
        <f>COUNTIFS('เขียน ป.5 ตอน2'!I8:I52,"ดีมาก")</f>
        <v>0</v>
      </c>
      <c r="O10" s="11">
        <f>COUNTIFS('เขียน ป.5 ตอน2'!I8:I52,"ดี")</f>
        <v>0</v>
      </c>
      <c r="P10" s="11">
        <f>COUNTIFS('เขียน ป.5 ตอน2'!I8:I52,"พอใช้")</f>
        <v>0</v>
      </c>
      <c r="Q10" s="11">
        <f>COUNTIFS('เขียน ป.5 ตอน2'!I8:I52,"ปรับปรุง")</f>
        <v>45</v>
      </c>
    </row>
    <row r="11" spans="1:17" s="1" customFormat="1" ht="42.6" customHeight="1" x14ac:dyDescent="0.6">
      <c r="A11" s="10" t="s">
        <v>40</v>
      </c>
      <c r="B11" s="33">
        <f>(B10*100)/A10</f>
        <v>0</v>
      </c>
      <c r="C11" s="33">
        <f>(C10*100)/A10</f>
        <v>0</v>
      </c>
      <c r="D11" s="33">
        <f>(D10*100)/A10</f>
        <v>0</v>
      </c>
      <c r="E11" s="33">
        <f>(E10*100)/A10</f>
        <v>100</v>
      </c>
      <c r="F11" s="33">
        <f>(F10*100)/A10</f>
        <v>0</v>
      </c>
      <c r="G11" s="33">
        <f>(G10*100)/A10</f>
        <v>0</v>
      </c>
      <c r="H11" s="33">
        <f>(H10*100)/A10</f>
        <v>0</v>
      </c>
      <c r="I11" s="33">
        <f>(I10*100)/A10</f>
        <v>100</v>
      </c>
      <c r="J11" s="33">
        <f>(J10*100)/A10</f>
        <v>0</v>
      </c>
      <c r="K11" s="33">
        <f>(K10*100)/A10</f>
        <v>0</v>
      </c>
      <c r="L11" s="33">
        <f>(L10*100)/A10</f>
        <v>0</v>
      </c>
      <c r="M11" s="33">
        <f>(M10*100)/A10</f>
        <v>100</v>
      </c>
      <c r="N11" s="33">
        <f>(N10*100)/A10</f>
        <v>0</v>
      </c>
      <c r="O11" s="33">
        <f>(O10*100)/A10</f>
        <v>0</v>
      </c>
      <c r="P11" s="33">
        <f>(P10*100)/A10</f>
        <v>0</v>
      </c>
      <c r="Q11" s="33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J7:Q7"/>
    <mergeCell ref="J8:M8"/>
    <mergeCell ref="N8:Q8"/>
    <mergeCell ref="A1:Q1"/>
    <mergeCell ref="A2:Q2"/>
    <mergeCell ref="A3:Q3"/>
    <mergeCell ref="A4:M4"/>
    <mergeCell ref="B8:E8"/>
    <mergeCell ref="F8:I8"/>
    <mergeCell ref="B7:I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ป.5 ฉ.1 ตอน1</vt:lpstr>
      <vt:lpstr>อ่าน ป.5 ฉ.1 ตอน2</vt:lpstr>
      <vt:lpstr>สรุปผลการอ่าน ป.5</vt:lpstr>
      <vt:lpstr>เขียน ป.5 ตอน1</vt:lpstr>
      <vt:lpstr>เขียน ป.5 ตอน2</vt:lpstr>
      <vt:lpstr>สรุประดับคุณภาพ</vt:lpstr>
      <vt:lpstr>'เขียน ป.5 ตอน1'!Print_Titles</vt:lpstr>
      <vt:lpstr>'เขียน ป.5 ตอน2'!Print_Titles</vt:lpstr>
      <vt:lpstr>'สรุปผลการอ่าน ป.5'!Print_Titles</vt:lpstr>
      <vt:lpstr>'อ่าน ป.5 ฉ.1 ตอน1'!Print_Titles</vt:lpstr>
      <vt:lpstr>'อ่าน ป.5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2018-06-24T06:14:58Z</dcterms:modified>
</cp:coreProperties>
</file>