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 tabRatio="628"/>
  </bookViews>
  <sheets>
    <sheet name="ตอนที่ 1.1 อ่านสะกดคำ" sheetId="1" r:id="rId1"/>
    <sheet name="ตอน 1.2 อ่านออกเสียงคำ" sheetId="6" r:id="rId2"/>
    <sheet name="ตอน 1.3 อ่านออกเสียงประโยค" sheetId="7" r:id="rId3"/>
    <sheet name="ตอน 2.1 เข้าใจความหมาของคำ" sheetId="4" r:id="rId4"/>
    <sheet name="ตอน 2.2 ความเข้าใจในการอ่าน" sheetId="8" r:id="rId5"/>
    <sheet name="เขียน ตอน1 " sheetId="5" r:id="rId6"/>
    <sheet name="เขียน ตอน2" sheetId="9" r:id="rId7"/>
    <sheet name="สรุปการอ่าน-เขียน ป.1" sheetId="2" r:id="rId8"/>
    <sheet name="สรุปแยกระดับคุณภาพ" sheetId="3" r:id="rId9"/>
  </sheets>
  <calcPr calcId="144525"/>
</workbook>
</file>

<file path=xl/calcChain.xml><?xml version="1.0" encoding="utf-8"?>
<calcChain xmlns="http://schemas.openxmlformats.org/spreadsheetml/2006/main">
  <c r="D4" i="3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9" i="7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9" i="6"/>
  <c r="Q9" i="3"/>
  <c r="P9" i="3"/>
  <c r="O9" i="3"/>
  <c r="N9" i="3"/>
  <c r="Q8" i="3"/>
  <c r="P8" i="3"/>
  <c r="O8" i="3"/>
  <c r="N8" i="3"/>
  <c r="M9" i="3"/>
  <c r="L9" i="3"/>
  <c r="K9" i="3"/>
  <c r="J9" i="3"/>
  <c r="M8" i="3"/>
  <c r="L8" i="3"/>
  <c r="K8" i="3"/>
  <c r="J8" i="3"/>
  <c r="I8" i="3"/>
  <c r="H8" i="3"/>
  <c r="G8" i="3"/>
  <c r="F8" i="3"/>
  <c r="D8" i="3"/>
  <c r="C8" i="3"/>
  <c r="B8" i="3"/>
  <c r="E8" i="3"/>
  <c r="B3" i="3"/>
  <c r="N54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9" i="2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9" i="9"/>
  <c r="W54" i="9"/>
  <c r="M54" i="9"/>
  <c r="N54" i="9"/>
  <c r="O54" i="9"/>
  <c r="P54" i="9"/>
  <c r="Q54" i="9"/>
  <c r="R54" i="9"/>
  <c r="S54" i="9"/>
  <c r="T54" i="9"/>
  <c r="U54" i="9"/>
  <c r="V54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9" i="9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9" i="5"/>
  <c r="M54" i="5"/>
  <c r="N54" i="5"/>
  <c r="O54" i="5"/>
  <c r="P54" i="5"/>
  <c r="Q54" i="5"/>
  <c r="R54" i="5"/>
  <c r="S54" i="5"/>
  <c r="T54" i="5"/>
  <c r="U54" i="5"/>
  <c r="V54" i="5"/>
  <c r="W54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9" i="5"/>
  <c r="B5" i="5"/>
  <c r="L54" i="9"/>
  <c r="K54" i="9"/>
  <c r="J54" i="9"/>
  <c r="I54" i="9"/>
  <c r="H54" i="9"/>
  <c r="G54" i="9"/>
  <c r="F54" i="9"/>
  <c r="E54" i="9"/>
  <c r="D54" i="9"/>
  <c r="C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L10" i="2"/>
  <c r="L11" i="2"/>
  <c r="M11" i="2" s="1"/>
  <c r="L12" i="2"/>
  <c r="M12" i="2" s="1"/>
  <c r="L13" i="2"/>
  <c r="M13" i="2" s="1"/>
  <c r="L14" i="2"/>
  <c r="L15" i="2"/>
  <c r="M15" i="2" s="1"/>
  <c r="L16" i="2"/>
  <c r="M16" i="2" s="1"/>
  <c r="L17" i="2"/>
  <c r="M17" i="2" s="1"/>
  <c r="L18" i="2"/>
  <c r="L19" i="2"/>
  <c r="M19" i="2" s="1"/>
  <c r="L20" i="2"/>
  <c r="M20" i="2" s="1"/>
  <c r="L21" i="2"/>
  <c r="M21" i="2" s="1"/>
  <c r="L22" i="2"/>
  <c r="L23" i="2"/>
  <c r="M23" i="2" s="1"/>
  <c r="L24" i="2"/>
  <c r="M24" i="2" s="1"/>
  <c r="L25" i="2"/>
  <c r="M25" i="2" s="1"/>
  <c r="L26" i="2"/>
  <c r="L27" i="2"/>
  <c r="M27" i="2" s="1"/>
  <c r="L28" i="2"/>
  <c r="M28" i="2" s="1"/>
  <c r="L29" i="2"/>
  <c r="M29" i="2" s="1"/>
  <c r="L30" i="2"/>
  <c r="L31" i="2"/>
  <c r="M31" i="2" s="1"/>
  <c r="L32" i="2"/>
  <c r="M32" i="2" s="1"/>
  <c r="L33" i="2"/>
  <c r="M33" i="2" s="1"/>
  <c r="L34" i="2"/>
  <c r="L35" i="2"/>
  <c r="M35" i="2" s="1"/>
  <c r="L36" i="2"/>
  <c r="M36" i="2" s="1"/>
  <c r="L37" i="2"/>
  <c r="M37" i="2" s="1"/>
  <c r="L38" i="2"/>
  <c r="L39" i="2"/>
  <c r="M39" i="2" s="1"/>
  <c r="L40" i="2"/>
  <c r="M40" i="2" s="1"/>
  <c r="L41" i="2"/>
  <c r="M41" i="2" s="1"/>
  <c r="L42" i="2"/>
  <c r="L43" i="2"/>
  <c r="M43" i="2" s="1"/>
  <c r="L44" i="2"/>
  <c r="M44" i="2" s="1"/>
  <c r="L45" i="2"/>
  <c r="M45" i="2" s="1"/>
  <c r="L46" i="2"/>
  <c r="L47" i="2"/>
  <c r="M47" i="2" s="1"/>
  <c r="L48" i="2"/>
  <c r="M48" i="2" s="1"/>
  <c r="L49" i="2"/>
  <c r="M49" i="2" s="1"/>
  <c r="L50" i="2"/>
  <c r="L51" i="2"/>
  <c r="M51" i="2" s="1"/>
  <c r="L52" i="2"/>
  <c r="M52" i="2" s="1"/>
  <c r="L53" i="2"/>
  <c r="M53" i="2" s="1"/>
  <c r="L9" i="2"/>
  <c r="M9" i="2" s="1"/>
  <c r="J54" i="2"/>
  <c r="K54" i="2" s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9" i="2"/>
  <c r="K9" i="2" s="1"/>
  <c r="I54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9" i="2"/>
  <c r="H54" i="2"/>
  <c r="G54" i="2"/>
  <c r="O54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9" i="2"/>
  <c r="M10" i="2"/>
  <c r="M14" i="2"/>
  <c r="M18" i="2"/>
  <c r="M22" i="2"/>
  <c r="M26" i="2"/>
  <c r="M30" i="2"/>
  <c r="M34" i="2"/>
  <c r="M38" i="2"/>
  <c r="M42" i="2"/>
  <c r="M46" i="2"/>
  <c r="M50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G9" i="2"/>
  <c r="L54" i="2" l="1"/>
  <c r="M54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9" i="2"/>
  <c r="G54" i="8"/>
  <c r="F54" i="8"/>
  <c r="E54" i="8"/>
  <c r="D54" i="8"/>
  <c r="C54" i="8"/>
  <c r="H53" i="8"/>
  <c r="B53" i="8"/>
  <c r="H52" i="8"/>
  <c r="B52" i="8"/>
  <c r="H51" i="8"/>
  <c r="B51" i="8"/>
  <c r="H50" i="8"/>
  <c r="B50" i="8"/>
  <c r="H49" i="8"/>
  <c r="B49" i="8"/>
  <c r="H48" i="8"/>
  <c r="B48" i="8"/>
  <c r="H47" i="8"/>
  <c r="B47" i="8"/>
  <c r="H46" i="8"/>
  <c r="B46" i="8"/>
  <c r="H45" i="8"/>
  <c r="B45" i="8"/>
  <c r="H44" i="8"/>
  <c r="B44" i="8"/>
  <c r="H43" i="8"/>
  <c r="B43" i="8"/>
  <c r="H42" i="8"/>
  <c r="B42" i="8"/>
  <c r="H41" i="8"/>
  <c r="B41" i="8"/>
  <c r="H40" i="8"/>
  <c r="B40" i="8"/>
  <c r="H39" i="8"/>
  <c r="B39" i="8"/>
  <c r="H38" i="8"/>
  <c r="B38" i="8"/>
  <c r="H37" i="8"/>
  <c r="B37" i="8"/>
  <c r="H36" i="8"/>
  <c r="B36" i="8"/>
  <c r="H35" i="8"/>
  <c r="B35" i="8"/>
  <c r="H34" i="8"/>
  <c r="B34" i="8"/>
  <c r="H33" i="8"/>
  <c r="B33" i="8"/>
  <c r="H32" i="8"/>
  <c r="B32" i="8"/>
  <c r="H31" i="8"/>
  <c r="B31" i="8"/>
  <c r="H30" i="8"/>
  <c r="B30" i="8"/>
  <c r="H29" i="8"/>
  <c r="B29" i="8"/>
  <c r="H28" i="8"/>
  <c r="B28" i="8"/>
  <c r="H27" i="8"/>
  <c r="B27" i="8"/>
  <c r="H26" i="8"/>
  <c r="B26" i="8"/>
  <c r="H25" i="8"/>
  <c r="B25" i="8"/>
  <c r="H24" i="8"/>
  <c r="B24" i="8"/>
  <c r="H23" i="8"/>
  <c r="B23" i="8"/>
  <c r="H22" i="8"/>
  <c r="B22" i="8"/>
  <c r="H21" i="8"/>
  <c r="B21" i="8"/>
  <c r="H20" i="8"/>
  <c r="B20" i="8"/>
  <c r="H19" i="8"/>
  <c r="B19" i="8"/>
  <c r="H18" i="8"/>
  <c r="B18" i="8"/>
  <c r="H17" i="8"/>
  <c r="B17" i="8"/>
  <c r="H16" i="8"/>
  <c r="B16" i="8"/>
  <c r="H15" i="8"/>
  <c r="B15" i="8"/>
  <c r="H14" i="8"/>
  <c r="B14" i="8"/>
  <c r="H13" i="8"/>
  <c r="B13" i="8"/>
  <c r="H12" i="8"/>
  <c r="B12" i="8"/>
  <c r="H11" i="8"/>
  <c r="B11" i="8"/>
  <c r="H10" i="8"/>
  <c r="B10" i="8"/>
  <c r="H9" i="8"/>
  <c r="H54" i="8" s="1"/>
  <c r="B9" i="8"/>
  <c r="B5" i="8"/>
  <c r="B5" i="4"/>
  <c r="H54" i="7"/>
  <c r="G54" i="7"/>
  <c r="F54" i="7"/>
  <c r="E54" i="7"/>
  <c r="D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54" i="7" s="1"/>
  <c r="I9" i="7"/>
  <c r="C5" i="7"/>
  <c r="C5" i="6"/>
  <c r="M54" i="6"/>
  <c r="L54" i="6"/>
  <c r="K54" i="6"/>
  <c r="J54" i="6"/>
  <c r="I54" i="6"/>
  <c r="H54" i="6"/>
  <c r="G54" i="6"/>
  <c r="F54" i="6"/>
  <c r="E54" i="6"/>
  <c r="D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54" i="6" s="1"/>
  <c r="E54" i="2" l="1"/>
  <c r="D54" i="2"/>
  <c r="N5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A8" i="3" l="1"/>
  <c r="H9" i="3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9" i="5"/>
  <c r="L54" i="5"/>
  <c r="K54" i="5"/>
  <c r="J54" i="5"/>
  <c r="I54" i="5"/>
  <c r="H54" i="5"/>
  <c r="G54" i="5"/>
  <c r="F54" i="5"/>
  <c r="E54" i="5"/>
  <c r="D54" i="5"/>
  <c r="C54" i="5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9" i="4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9" i="2"/>
  <c r="F53" i="2" l="1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C54" i="2"/>
  <c r="F9" i="2"/>
  <c r="G9" i="3"/>
  <c r="I9" i="3"/>
  <c r="G54" i="4"/>
  <c r="F54" i="4"/>
  <c r="E54" i="4"/>
  <c r="D54" i="4"/>
  <c r="C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54" i="1"/>
  <c r="F54" i="1"/>
  <c r="G54" i="1"/>
  <c r="H54" i="1"/>
  <c r="I54" i="1"/>
  <c r="J54" i="1"/>
  <c r="K54" i="1"/>
  <c r="L54" i="1"/>
  <c r="M54" i="1"/>
  <c r="D54" i="1"/>
  <c r="F54" i="2" l="1"/>
  <c r="H54" i="4"/>
  <c r="D9" i="3" l="1"/>
  <c r="C9" i="3"/>
  <c r="B9" i="3"/>
  <c r="F9" i="3" l="1"/>
  <c r="E9" i="3"/>
</calcChain>
</file>

<file path=xl/sharedStrings.xml><?xml version="1.0" encoding="utf-8"?>
<sst xmlns="http://schemas.openxmlformats.org/spreadsheetml/2006/main" count="296" uniqueCount="108">
  <si>
    <t>ชื่อ - สกุล</t>
  </si>
  <si>
    <t>ข้อที่</t>
  </si>
  <si>
    <t>รวมคะแนน*</t>
  </si>
  <si>
    <t>ในการวัดและประเมินผล “ความสามารถในการอ่าน”</t>
  </si>
  <si>
    <t>เลขที่</t>
  </si>
  <si>
    <t>ชื่อ - นามสกุลนักเรียน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</si>
  <si>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</si>
  <si>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</si>
  <si>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</si>
  <si>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</si>
  <si>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</si>
  <si>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</si>
  <si>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</si>
  <si>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</si>
  <si>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</si>
  <si>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</si>
  <si>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</si>
  <si>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แบบสรุปผลระดับห้องเรียน</t>
  </si>
  <si>
    <t>ตอนที่ 1</t>
  </si>
  <si>
    <t>ตอนที่ 2</t>
  </si>
  <si>
    <t>การแปลผล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</si>
  <si>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</si>
  <si>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</si>
  <si>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</si>
  <si>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</si>
  <si>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</si>
  <si>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</si>
  <si>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>ร้อยละ 75 - 100</t>
  </si>
  <si>
    <t>ร้อยละ 50 - 74</t>
  </si>
  <si>
    <t>ร้อยละ 25 - 49</t>
  </si>
  <si>
    <t>ร้อยละ 0 - 24</t>
  </si>
  <si>
    <t>15-20</t>
  </si>
  <si>
    <t>เฉลี่ยทั้งห้องเรียน</t>
  </si>
  <si>
    <t>วิธีกรอกข้อมูล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</si>
  <si>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</si>
  <si>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ในการวัดและประเมินผล “ความสามารถในการเขียน”</t>
  </si>
  <si>
    <t>แปลผล</t>
  </si>
  <si>
    <t xml:space="preserve"> การเขียนคำ</t>
  </si>
  <si>
    <t>5-7</t>
  </si>
  <si>
    <t>3-4</t>
  </si>
  <si>
    <t>0-2</t>
  </si>
  <si>
    <t xml:space="preserve">นักเรียนชั้นประถมศึกษาปีที่ 1  </t>
  </si>
  <si>
    <t>คน</t>
  </si>
  <si>
    <t>จำนวนนักเรียนทั้งหมด</t>
  </si>
  <si>
    <t>ร้อยละ</t>
  </si>
  <si>
    <t>ของนักเรียน ชั้นประถมศึกษาปีที่ 1 (ภาคเรียนที่ 1 : มิถุนายน 2561)</t>
  </si>
  <si>
    <t>ตัวเลขในช่อง  "จำนวนนักเรียนทั้งหมด" ลิงก์มาจาก Sheet "อ่าน ป.1 ตอน 1  จึงไม่ต้องพิมพ์ใหม่</t>
  </si>
  <si>
    <t>แต่ให้ลบแถวรายชื่อนักเรียนที่เกินจำนวนนักเรียนในห้องของตนเองออก จำนวนนักเรียนทั้งหมดจะ</t>
  </si>
  <si>
    <t xml:space="preserve">ตรงกับ จำนวนักเรียนในห้องนั้นๆ </t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</si>
  <si>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การอ่านสะกดคำ</t>
    </r>
  </si>
  <si>
    <t>โรงเรียน</t>
  </si>
  <si>
    <t>5 คะแนน</t>
  </si>
  <si>
    <t>ประโยคที่</t>
  </si>
  <si>
    <t>………………………………</t>
  </si>
  <si>
    <r>
      <t xml:space="preserve">แบบบันทึกคะแนน ตอนที่ 2 การอ่านรู้เรื่อง : </t>
    </r>
    <r>
      <rPr>
        <b/>
        <sz val="16"/>
        <color rgb="FF7030A0"/>
        <rFont val="Angsana New"/>
        <family val="1"/>
      </rPr>
      <t>การเข้าใจความหมายของคำ</t>
    </r>
  </si>
  <si>
    <r>
      <t xml:space="preserve">แบบบันทึกคะแนน ตอนที่ 2 การอ่านรู้เรื่อง : </t>
    </r>
    <r>
      <rPr>
        <b/>
        <sz val="16"/>
        <color rgb="FF7030A0"/>
        <rFont val="Angsana New"/>
        <family val="1"/>
      </rPr>
      <t>ความเข้าใจในการอ่าน</t>
    </r>
  </si>
  <si>
    <r>
      <t>แบบบันทึกคะแนน ตอนที่ 1 การออกเสียง :</t>
    </r>
    <r>
      <rPr>
        <b/>
        <sz val="16"/>
        <color rgb="FFFF0000"/>
        <rFont val="Angsana New"/>
        <family val="1"/>
      </rPr>
      <t xml:space="preserve"> การอ่านออกเสียงประโยค</t>
    </r>
  </si>
  <si>
    <r>
      <t xml:space="preserve">แบบบันทึกคะแนน ตอนที่ 1 การออกเสียง : </t>
    </r>
    <r>
      <rPr>
        <b/>
        <sz val="16"/>
        <color rgb="FFFF0000"/>
        <rFont val="Angsana New"/>
        <family val="1"/>
      </rPr>
      <t>การอ่านออกเสียงคำ</t>
    </r>
  </si>
  <si>
    <t>(10 คะแนน)</t>
  </si>
  <si>
    <t>(5 คะแนน)</t>
  </si>
  <si>
    <t>เข้าใจความหมายของคำ</t>
  </si>
  <si>
    <t>ความเข้าใจในการอ่าน</t>
  </si>
  <si>
    <t>การอ่าน</t>
  </si>
  <si>
    <t>(25 คะแนน)</t>
  </si>
  <si>
    <t>การเขียน</t>
  </si>
  <si>
    <t>1.1การอ่านสะกดคำ</t>
  </si>
  <si>
    <t>1.2การอ่านออกเสียงคำ</t>
  </si>
  <si>
    <t>1.3การอ่านออกเสียงประโยค</t>
  </si>
  <si>
    <t xml:space="preserve"> แปลผล</t>
  </si>
  <si>
    <t>ออกเสียง</t>
  </si>
  <si>
    <t>รู้เรื่อง</t>
  </si>
  <si>
    <t>ตอนที่ 1 อ่านออกเสียง</t>
  </si>
  <si>
    <t>ตอนที่ 2 อ่านรู้เรื่อง</t>
  </si>
  <si>
    <t>การอ่านรู้เรื่อง</t>
  </si>
  <si>
    <t>ฉบับที่ 1</t>
  </si>
  <si>
    <t xml:space="preserve">ฉบับที่ 2 </t>
  </si>
  <si>
    <t>การเขียนคำ</t>
  </si>
  <si>
    <t>การเขียนประโยค</t>
  </si>
  <si>
    <t>(20 คะแนน)</t>
  </si>
  <si>
    <t>(คะแนนเต็ม 25 คะแนน)</t>
  </si>
  <si>
    <t>19-25</t>
  </si>
  <si>
    <t>13-18</t>
  </si>
  <si>
    <t>7-12</t>
  </si>
  <si>
    <t>0-6</t>
  </si>
  <si>
    <t>(คะแนนเต็ม 10 คะแนน)</t>
  </si>
  <si>
    <t>(คะแนนเต็ม 20 คะแนน)</t>
  </si>
  <si>
    <t>10-14</t>
  </si>
  <si>
    <t>5-9</t>
  </si>
  <si>
    <t>0-4</t>
  </si>
  <si>
    <t>ฉบับที่ 2 การเขียน ตอนที่ 1 การเขียนคำ และตอนที่ 2 เขียนประโยค</t>
  </si>
  <si>
    <t>8-10</t>
  </si>
  <si>
    <t>ฉบับที่ 1 ตอนที่ 1 การอ่านออกเสียง</t>
  </si>
  <si>
    <t>ฉบับที่ 1 ตอนที่ 2 การอ่านรู้เรื่อง</t>
  </si>
  <si>
    <t>ฉบับที่ 2 ตอนที่ 1 การเขียนคำ</t>
  </si>
  <si>
    <t>ฉบับที่ 2 ตอนที่ 2 การเขียนประโยค</t>
  </si>
  <si>
    <t>ของนักเรียน ชั้นประถมศึกษาปีที่ 1 (ครั้งที่ 2 : สิงหาคม 2561)</t>
  </si>
  <si>
    <t>20 คะแนน</t>
  </si>
  <si>
    <t>จำนวนนักเรียนแยกตามระดับคุณภาพการอ่านออกเสียง</t>
  </si>
  <si>
    <t>จำนวนนักเรียนแยกตามระดับคุณภาพการเขียนคำ</t>
  </si>
  <si>
    <t>จำนวนนักเรียนแยกตามระดับคุณภาพการอ่านรู้เรื่อง</t>
  </si>
  <si>
    <t>จำนวนนักเรียนแยกตามระดับคุณภาพการเขียนเรื่อง</t>
  </si>
  <si>
    <t>สรุปผลการประเมินการอ่านการเขียนภาษาไทย  ครั้งที่ 2 (สิงหาคม 2561)</t>
  </si>
  <si>
    <t xml:space="preserve">โรงเรียน  </t>
  </si>
  <si>
    <r>
      <rPr>
        <b/>
        <sz val="16"/>
        <color theme="1"/>
        <rFont val="Angsana New"/>
        <family val="1"/>
      </rPr>
      <t xml:space="preserve">ชั้น ป.1  </t>
    </r>
    <r>
      <rPr>
        <sz val="16"/>
        <color theme="1"/>
        <rFont val="Angsana New"/>
        <family val="1"/>
      </rPr>
      <t xml:space="preserve">จำนวนนักเรียนทั้งหมด  </t>
    </r>
  </si>
  <si>
    <t>แบบบันทึกคะแนน ฉบับที่ 2 ตอนที่ 1 การเขียนคำ</t>
  </si>
  <si>
    <t>แบบบันทึกคะแนน ฉบับที่ 2 ตอนที่ 2 การเขียนประโยค</t>
  </si>
  <si>
    <t>ของนักเรียน ชั้นประถมศึกษาปีที่ ๑ (ครั้งที่ 2  : สิงหาคม  2561)</t>
  </si>
  <si>
    <t>การวัดและประเมินผล “ความสามารถในการอ่าน และการเขียนภาษาไทย”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</si>
</sst>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rgb="FF7030A0"/>
      <name val="Angsana New"/>
      <family val="1"/>
    </font>
    <font>
      <b/>
      <sz val="16"/>
      <color rgb="FF006600"/>
      <name val="Angsana New"/>
      <family val="1"/>
    </font>
    <font>
      <b/>
      <sz val="16"/>
      <color rgb="FFFF0000"/>
      <name val="Angsana New"/>
      <family val="1"/>
    </font>
    <font>
      <sz val="10"/>
      <color theme="1"/>
      <name val="Tahoma"/>
      <family val="2"/>
      <charset val="222"/>
      <scheme val="minor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/>
    <xf numFmtId="0" fontId="13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/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2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0" borderId="0" xfId="0" applyFont="1" applyAlignment="1"/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0"/>
  <sheetViews>
    <sheetView tabSelected="1" topLeftCell="B1" zoomScale="91" zoomScaleNormal="91" workbookViewId="0">
      <selection activeCell="G4" sqref="G4"/>
    </sheetView>
  </sheetViews>
  <sheetFormatPr defaultRowHeight="13.8" x14ac:dyDescent="0.25"/>
  <cols>
    <col min="1" max="1" width="2" customWidth="1"/>
    <col min="2" max="2" width="6.19921875" customWidth="1"/>
    <col min="3" max="3" width="21.19921875" customWidth="1"/>
    <col min="4" max="13" width="5.69921875" customWidth="1"/>
  </cols>
  <sheetData>
    <row r="1" spans="2:14" ht="23.4" x14ac:dyDescent="0.25">
      <c r="B1" s="77" t="s">
        <v>49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23.4" x14ac:dyDescent="0.25">
      <c r="B2" s="78" t="s">
        <v>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23.4" x14ac:dyDescent="0.25">
      <c r="B3" s="78" t="s">
        <v>95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23.4" x14ac:dyDescent="0.25">
      <c r="B4" s="12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x14ac:dyDescent="0.25">
      <c r="B5" s="46" t="s">
        <v>50</v>
      </c>
      <c r="C5" t="s">
        <v>53</v>
      </c>
    </row>
    <row r="6" spans="2:14" ht="19.8" x14ac:dyDescent="0.25">
      <c r="B6" s="75" t="s">
        <v>4</v>
      </c>
      <c r="C6" s="75" t="s">
        <v>5</v>
      </c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6"/>
      <c r="N6" s="20" t="s">
        <v>15</v>
      </c>
    </row>
    <row r="7" spans="2:14" ht="19.8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19" t="s">
        <v>16</v>
      </c>
    </row>
    <row r="8" spans="2:14" ht="23.4" x14ac:dyDescent="0.25">
      <c r="B8" s="75"/>
      <c r="C8" s="75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7" t="s">
        <v>6</v>
      </c>
    </row>
    <row r="9" spans="2:14" ht="23.4" x14ac:dyDescent="0.25">
      <c r="B9" s="2">
        <v>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15">
        <f>SUM(D9:M9)</f>
        <v>0</v>
      </c>
    </row>
    <row r="10" spans="2:14" ht="23.4" x14ac:dyDescent="0.25">
      <c r="B10" s="2">
        <v>2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5">
        <f t="shared" ref="N10:N53" si="0">SUM(D10:M10)</f>
        <v>0</v>
      </c>
    </row>
    <row r="11" spans="2:14" ht="23.4" x14ac:dyDescent="0.25">
      <c r="B11" s="2">
        <v>3</v>
      </c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15">
        <f t="shared" si="0"/>
        <v>0</v>
      </c>
    </row>
    <row r="12" spans="2:14" ht="23.4" x14ac:dyDescent="0.25">
      <c r="B12" s="2">
        <v>4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15">
        <f t="shared" si="0"/>
        <v>0</v>
      </c>
    </row>
    <row r="13" spans="2:14" ht="23.4" x14ac:dyDescent="0.25">
      <c r="B13" s="2">
        <v>5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15">
        <f t="shared" si="0"/>
        <v>0</v>
      </c>
    </row>
    <row r="14" spans="2:14" ht="23.4" x14ac:dyDescent="0.25">
      <c r="B14" s="2">
        <v>6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15">
        <f t="shared" si="0"/>
        <v>0</v>
      </c>
    </row>
    <row r="15" spans="2:14" ht="23.4" x14ac:dyDescent="0.25">
      <c r="B15" s="2">
        <v>7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15">
        <f t="shared" si="0"/>
        <v>0</v>
      </c>
    </row>
    <row r="16" spans="2:14" ht="23.4" x14ac:dyDescent="0.25">
      <c r="B16" s="2">
        <v>8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15">
        <f t="shared" si="0"/>
        <v>0</v>
      </c>
    </row>
    <row r="17" spans="2:14" ht="23.4" x14ac:dyDescent="0.25">
      <c r="B17" s="2">
        <v>9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15">
        <f t="shared" si="0"/>
        <v>0</v>
      </c>
    </row>
    <row r="18" spans="2:14" ht="23.4" x14ac:dyDescent="0.25">
      <c r="B18" s="2">
        <v>10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15">
        <f t="shared" si="0"/>
        <v>0</v>
      </c>
    </row>
    <row r="19" spans="2:14" ht="23.4" x14ac:dyDescent="0.25">
      <c r="B19" s="2">
        <v>11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f t="shared" si="0"/>
        <v>0</v>
      </c>
    </row>
    <row r="20" spans="2:14" s="8" customFormat="1" ht="23.4" x14ac:dyDescent="0.6">
      <c r="B20" s="2">
        <v>12</v>
      </c>
      <c r="C20" s="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</row>
    <row r="21" spans="2:14" s="8" customFormat="1" ht="23.4" x14ac:dyDescent="0.6">
      <c r="B21" s="2">
        <v>13</v>
      </c>
      <c r="C21" s="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</row>
    <row r="22" spans="2:14" s="8" customFormat="1" ht="23.4" x14ac:dyDescent="0.6">
      <c r="B22" s="2">
        <v>14</v>
      </c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</row>
    <row r="23" spans="2:14" s="8" customFormat="1" ht="23.4" x14ac:dyDescent="0.6">
      <c r="B23" s="2">
        <v>15</v>
      </c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>
        <f t="shared" si="0"/>
        <v>0</v>
      </c>
    </row>
    <row r="24" spans="2:14" s="8" customFormat="1" ht="23.4" x14ac:dyDescent="0.6">
      <c r="B24" s="2">
        <v>16</v>
      </c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</row>
    <row r="25" spans="2:14" s="8" customFormat="1" ht="23.4" x14ac:dyDescent="0.6">
      <c r="B25" s="2">
        <v>17</v>
      </c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>
        <f t="shared" si="0"/>
        <v>0</v>
      </c>
    </row>
    <row r="26" spans="2:14" s="8" customFormat="1" ht="23.4" x14ac:dyDescent="0.6">
      <c r="B26" s="2">
        <v>18</v>
      </c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</row>
    <row r="27" spans="2:14" s="8" customFormat="1" ht="23.4" x14ac:dyDescent="0.6">
      <c r="B27" s="2">
        <v>19</v>
      </c>
      <c r="C27" s="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</row>
    <row r="28" spans="2:14" s="8" customFormat="1" ht="23.4" x14ac:dyDescent="0.6">
      <c r="B28" s="2">
        <v>20</v>
      </c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</row>
    <row r="29" spans="2:14" s="8" customFormat="1" ht="23.4" x14ac:dyDescent="0.6">
      <c r="B29" s="2">
        <v>21</v>
      </c>
      <c r="C29" s="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</row>
    <row r="30" spans="2:14" s="8" customFormat="1" ht="23.4" x14ac:dyDescent="0.6">
      <c r="B30" s="2">
        <v>22</v>
      </c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</row>
    <row r="31" spans="2:14" s="8" customFormat="1" ht="23.4" x14ac:dyDescent="0.6">
      <c r="B31" s="2">
        <v>23</v>
      </c>
      <c r="C31" s="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</row>
    <row r="32" spans="2:14" s="8" customFormat="1" ht="23.4" x14ac:dyDescent="0.6">
      <c r="B32" s="2">
        <v>24</v>
      </c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</row>
    <row r="33" spans="2:14" s="8" customFormat="1" ht="23.4" x14ac:dyDescent="0.6">
      <c r="B33" s="2">
        <v>25</v>
      </c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</row>
    <row r="34" spans="2:14" s="8" customFormat="1" ht="23.4" x14ac:dyDescent="0.6">
      <c r="B34" s="2">
        <v>26</v>
      </c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>
        <f t="shared" si="0"/>
        <v>0</v>
      </c>
    </row>
    <row r="35" spans="2:14" s="8" customFormat="1" ht="23.4" x14ac:dyDescent="0.6">
      <c r="B35" s="2">
        <v>27</v>
      </c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</row>
    <row r="36" spans="2:14" s="8" customFormat="1" ht="23.4" x14ac:dyDescent="0.6">
      <c r="B36" s="2">
        <v>28</v>
      </c>
      <c r="C36" s="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>
        <f t="shared" si="0"/>
        <v>0</v>
      </c>
    </row>
    <row r="37" spans="2:14" s="8" customFormat="1" ht="23.4" x14ac:dyDescent="0.6">
      <c r="B37" s="2">
        <v>29</v>
      </c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>
        <f t="shared" si="0"/>
        <v>0</v>
      </c>
    </row>
    <row r="38" spans="2:14" s="8" customFormat="1" ht="23.4" x14ac:dyDescent="0.6">
      <c r="B38" s="2">
        <v>30</v>
      </c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>
        <f t="shared" si="0"/>
        <v>0</v>
      </c>
    </row>
    <row r="39" spans="2:14" s="8" customFormat="1" ht="23.4" x14ac:dyDescent="0.6">
      <c r="B39" s="2">
        <v>31</v>
      </c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>
        <f t="shared" si="0"/>
        <v>0</v>
      </c>
    </row>
    <row r="40" spans="2:14" s="8" customFormat="1" ht="23.4" x14ac:dyDescent="0.6">
      <c r="B40" s="2">
        <v>32</v>
      </c>
      <c r="C40" s="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>
        <f t="shared" si="0"/>
        <v>0</v>
      </c>
    </row>
    <row r="41" spans="2:14" s="8" customFormat="1" ht="23.4" x14ac:dyDescent="0.6">
      <c r="B41" s="2">
        <v>33</v>
      </c>
      <c r="C41" s="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</row>
    <row r="42" spans="2:14" ht="23.4" x14ac:dyDescent="0.35">
      <c r="B42" s="2">
        <v>34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</row>
    <row r="43" spans="2:14" ht="23.4" x14ac:dyDescent="0.35">
      <c r="B43" s="2">
        <v>35</v>
      </c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</row>
    <row r="44" spans="2:14" ht="23.4" x14ac:dyDescent="0.35">
      <c r="B44" s="2">
        <v>36</v>
      </c>
      <c r="C44" s="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>
        <f t="shared" si="0"/>
        <v>0</v>
      </c>
    </row>
    <row r="45" spans="2:14" ht="23.4" x14ac:dyDescent="0.35">
      <c r="B45" s="2">
        <v>37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>
        <f t="shared" si="0"/>
        <v>0</v>
      </c>
    </row>
    <row r="46" spans="2:14" ht="23.4" x14ac:dyDescent="0.35">
      <c r="B46" s="2">
        <v>38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 t="shared" si="0"/>
        <v>0</v>
      </c>
    </row>
    <row r="47" spans="2:14" ht="23.4" x14ac:dyDescent="0.35">
      <c r="B47" s="2">
        <v>39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 t="shared" si="0"/>
        <v>0</v>
      </c>
    </row>
    <row r="48" spans="2:14" ht="23.4" x14ac:dyDescent="0.35">
      <c r="B48" s="2">
        <v>40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>
        <f t="shared" si="0"/>
        <v>0</v>
      </c>
    </row>
    <row r="49" spans="2:14" ht="23.4" x14ac:dyDescent="0.35">
      <c r="B49" s="2">
        <v>41</v>
      </c>
      <c r="C49" s="10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>
        <f t="shared" si="0"/>
        <v>0</v>
      </c>
    </row>
    <row r="50" spans="2:14" ht="23.4" x14ac:dyDescent="0.35">
      <c r="B50" s="2">
        <v>42</v>
      </c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>
        <f t="shared" si="0"/>
        <v>0</v>
      </c>
    </row>
    <row r="51" spans="2:14" ht="23.4" x14ac:dyDescent="0.35">
      <c r="B51" s="2">
        <v>43</v>
      </c>
      <c r="C51" s="1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f t="shared" si="0"/>
        <v>0</v>
      </c>
    </row>
    <row r="52" spans="2:14" ht="23.4" x14ac:dyDescent="0.35">
      <c r="B52" s="2">
        <v>44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0"/>
        <v>0</v>
      </c>
    </row>
    <row r="53" spans="2:14" ht="23.4" x14ac:dyDescent="0.35">
      <c r="B53" s="2">
        <v>45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f t="shared" si="0"/>
        <v>0</v>
      </c>
    </row>
    <row r="54" spans="2:14" s="8" customFormat="1" ht="23.4" x14ac:dyDescent="0.6">
      <c r="B54" s="73" t="s">
        <v>7</v>
      </c>
      <c r="C54" s="74"/>
      <c r="D54" s="17">
        <f t="shared" ref="D54:M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7">
        <f t="shared" si="1"/>
        <v>0</v>
      </c>
      <c r="N54" s="16">
        <f>AVERAGE(N9:N53)</f>
        <v>0</v>
      </c>
    </row>
    <row r="55" spans="2:14" s="8" customFormat="1" ht="23.4" x14ac:dyDescent="0.6"/>
    <row r="56" spans="2:14" s="8" customFormat="1" ht="23.4" x14ac:dyDescent="0.6">
      <c r="C56" s="8" t="s">
        <v>8</v>
      </c>
    </row>
    <row r="57" spans="2:14" ht="23.4" x14ac:dyDescent="0.6">
      <c r="C57" s="8" t="s">
        <v>9</v>
      </c>
    </row>
    <row r="58" spans="2:14" ht="23.4" x14ac:dyDescent="0.6">
      <c r="C58" s="8" t="s">
        <v>10</v>
      </c>
    </row>
    <row r="59" spans="2:14" ht="23.4" x14ac:dyDescent="0.6">
      <c r="C59" s="8" t="s">
        <v>11</v>
      </c>
    </row>
    <row r="60" spans="2:14" ht="23.4" x14ac:dyDescent="0.6">
      <c r="C60" s="8" t="s">
        <v>12</v>
      </c>
    </row>
  </sheetData>
  <mergeCells count="7">
    <mergeCell ref="B54:C54"/>
    <mergeCell ref="B6:B8"/>
    <mergeCell ref="C6:C8"/>
    <mergeCell ref="D6:M7"/>
    <mergeCell ref="B1:N1"/>
    <mergeCell ref="B2:N2"/>
    <mergeCell ref="B3:N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0"/>
  <sheetViews>
    <sheetView zoomScale="91" zoomScaleNormal="91" workbookViewId="0">
      <selection activeCell="G5" sqref="G5"/>
    </sheetView>
  </sheetViews>
  <sheetFormatPr defaultRowHeight="13.8" x14ac:dyDescent="0.25"/>
  <cols>
    <col min="1" max="1" width="3.59765625" customWidth="1"/>
    <col min="2" max="2" width="5.3984375" customWidth="1"/>
    <col min="3" max="3" width="20.3984375" customWidth="1"/>
    <col min="4" max="13" width="5.69921875" customWidth="1"/>
  </cols>
  <sheetData>
    <row r="1" spans="2:14" ht="23.4" x14ac:dyDescent="0.25">
      <c r="B1" s="77" t="s">
        <v>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23.4" x14ac:dyDescent="0.25">
      <c r="B2" s="78" t="s">
        <v>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23.4" x14ac:dyDescent="0.25">
      <c r="B3" s="78" t="s">
        <v>95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23.4" x14ac:dyDescent="0.25">
      <c r="B4" s="12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5">
      <c r="B5" t="s">
        <v>50</v>
      </c>
      <c r="C5" t="str">
        <f>'ตอนที่ 1.1 อ่านสะกดคำ'!C5</f>
        <v>………………………………</v>
      </c>
    </row>
    <row r="6" spans="2:14" ht="19.8" x14ac:dyDescent="0.25">
      <c r="B6" s="75" t="s">
        <v>4</v>
      </c>
      <c r="C6" s="75" t="s">
        <v>5</v>
      </c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6"/>
      <c r="N6" s="20" t="s">
        <v>15</v>
      </c>
    </row>
    <row r="7" spans="2:14" ht="19.8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19" t="s">
        <v>16</v>
      </c>
    </row>
    <row r="8" spans="2:14" ht="23.4" x14ac:dyDescent="0.25">
      <c r="B8" s="75"/>
      <c r="C8" s="75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4">
        <v>10</v>
      </c>
      <c r="N8" s="7" t="s">
        <v>6</v>
      </c>
    </row>
    <row r="9" spans="2:14" ht="23.4" x14ac:dyDescent="0.25">
      <c r="B9" s="2">
        <v>1</v>
      </c>
      <c r="C9" s="34">
        <f>(((('ตอนที่ 1.1 อ่านสะกดคำ'!C9))))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5">
        <f>SUM(D9:M9)</f>
        <v>0</v>
      </c>
    </row>
    <row r="10" spans="2:14" ht="23.4" x14ac:dyDescent="0.25">
      <c r="B10" s="2">
        <v>2</v>
      </c>
      <c r="C10" s="34">
        <f>(((('ตอนที่ 1.1 อ่านสะกดคำ'!C10))))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5">
        <f t="shared" ref="N10:N53" si="0">SUM(D10:M10)</f>
        <v>0</v>
      </c>
    </row>
    <row r="11" spans="2:14" ht="23.4" x14ac:dyDescent="0.25">
      <c r="B11" s="2">
        <v>3</v>
      </c>
      <c r="C11" s="34">
        <f>(((('ตอนที่ 1.1 อ่านสะกดคำ'!C11))))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5">
        <f t="shared" si="0"/>
        <v>0</v>
      </c>
    </row>
    <row r="12" spans="2:14" ht="23.4" x14ac:dyDescent="0.25">
      <c r="B12" s="2">
        <v>4</v>
      </c>
      <c r="C12" s="34">
        <f>(((('ตอนที่ 1.1 อ่านสะกดคำ'!C12))))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5">
        <f t="shared" si="0"/>
        <v>0</v>
      </c>
    </row>
    <row r="13" spans="2:14" ht="23.4" x14ac:dyDescent="0.25">
      <c r="B13" s="2">
        <v>5</v>
      </c>
      <c r="C13" s="34">
        <f>(((('ตอนที่ 1.1 อ่านสะกดคำ'!C13))))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5">
        <f t="shared" si="0"/>
        <v>0</v>
      </c>
    </row>
    <row r="14" spans="2:14" ht="23.4" x14ac:dyDescent="0.25">
      <c r="B14" s="2">
        <v>6</v>
      </c>
      <c r="C14" s="34">
        <f>(((('ตอนที่ 1.1 อ่านสะกดคำ'!C14))))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5">
        <f t="shared" si="0"/>
        <v>0</v>
      </c>
    </row>
    <row r="15" spans="2:14" ht="23.4" x14ac:dyDescent="0.25">
      <c r="B15" s="2">
        <v>7</v>
      </c>
      <c r="C15" s="34">
        <f>(((('ตอนที่ 1.1 อ่านสะกดคำ'!C15))))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5">
        <f t="shared" si="0"/>
        <v>0</v>
      </c>
    </row>
    <row r="16" spans="2:14" ht="23.4" x14ac:dyDescent="0.25">
      <c r="B16" s="2">
        <v>8</v>
      </c>
      <c r="C16" s="34">
        <f>(((('ตอนที่ 1.1 อ่านสะกดคำ'!C16))))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15">
        <f t="shared" si="0"/>
        <v>0</v>
      </c>
    </row>
    <row r="17" spans="2:14" ht="23.4" x14ac:dyDescent="0.25">
      <c r="B17" s="2">
        <v>9</v>
      </c>
      <c r="C17" s="34">
        <f>(((('ตอนที่ 1.1 อ่านสะกดคำ'!C17))))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15">
        <f t="shared" si="0"/>
        <v>0</v>
      </c>
    </row>
    <row r="18" spans="2:14" ht="23.4" x14ac:dyDescent="0.25">
      <c r="B18" s="2">
        <v>10</v>
      </c>
      <c r="C18" s="34">
        <f>(((('ตอนที่ 1.1 อ่านสะกดคำ'!C18))))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15">
        <f t="shared" si="0"/>
        <v>0</v>
      </c>
    </row>
    <row r="19" spans="2:14" ht="23.4" x14ac:dyDescent="0.25">
      <c r="B19" s="2">
        <v>11</v>
      </c>
      <c r="C19" s="34">
        <f>(((('ตอนที่ 1.1 อ่านสะกดคำ'!C19))))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f t="shared" si="0"/>
        <v>0</v>
      </c>
    </row>
    <row r="20" spans="2:14" s="8" customFormat="1" ht="23.4" x14ac:dyDescent="0.6">
      <c r="B20" s="2">
        <v>12</v>
      </c>
      <c r="C20" s="34">
        <f>(((('ตอนที่ 1.1 อ่านสะกดคำ'!C20))))</f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</row>
    <row r="21" spans="2:14" s="8" customFormat="1" ht="23.4" x14ac:dyDescent="0.6">
      <c r="B21" s="2">
        <v>13</v>
      </c>
      <c r="C21" s="34">
        <f>(((('ตอนที่ 1.1 อ่านสะกดคำ'!C21))))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</row>
    <row r="22" spans="2:14" s="8" customFormat="1" ht="23.4" x14ac:dyDescent="0.6">
      <c r="B22" s="2">
        <v>14</v>
      </c>
      <c r="C22" s="34">
        <f>(((('ตอนที่ 1.1 อ่านสะกดคำ'!C22))))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</row>
    <row r="23" spans="2:14" s="8" customFormat="1" ht="23.4" x14ac:dyDescent="0.6">
      <c r="B23" s="2">
        <v>15</v>
      </c>
      <c r="C23" s="34">
        <f>(((('ตอนที่ 1.1 อ่านสะกดคำ'!C23))))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>
        <f t="shared" si="0"/>
        <v>0</v>
      </c>
    </row>
    <row r="24" spans="2:14" s="8" customFormat="1" ht="23.4" x14ac:dyDescent="0.6">
      <c r="B24" s="2">
        <v>16</v>
      </c>
      <c r="C24" s="34">
        <f>(((('ตอนที่ 1.1 อ่านสะกดคำ'!C24))))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</row>
    <row r="25" spans="2:14" s="8" customFormat="1" ht="23.4" x14ac:dyDescent="0.6">
      <c r="B25" s="2">
        <v>17</v>
      </c>
      <c r="C25" s="34">
        <f>(((('ตอนที่ 1.1 อ่านสะกดคำ'!C25))))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>
        <f t="shared" si="0"/>
        <v>0</v>
      </c>
    </row>
    <row r="26" spans="2:14" s="8" customFormat="1" ht="23.4" x14ac:dyDescent="0.6">
      <c r="B26" s="2">
        <v>18</v>
      </c>
      <c r="C26" s="34">
        <f>(((('ตอนที่ 1.1 อ่านสะกดคำ'!C26))))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</row>
    <row r="27" spans="2:14" s="8" customFormat="1" ht="23.4" x14ac:dyDescent="0.6">
      <c r="B27" s="2">
        <v>19</v>
      </c>
      <c r="C27" s="34">
        <f>(((('ตอนที่ 1.1 อ่านสะกดคำ'!C27))))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</row>
    <row r="28" spans="2:14" s="8" customFormat="1" ht="23.4" x14ac:dyDescent="0.6">
      <c r="B28" s="2">
        <v>20</v>
      </c>
      <c r="C28" s="34">
        <f>(((('ตอนที่ 1.1 อ่านสะกดคำ'!C28))))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</row>
    <row r="29" spans="2:14" s="8" customFormat="1" ht="23.4" x14ac:dyDescent="0.6">
      <c r="B29" s="2">
        <v>21</v>
      </c>
      <c r="C29" s="34">
        <f>(((('ตอนที่ 1.1 อ่านสะกดคำ'!C29))))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</row>
    <row r="30" spans="2:14" s="8" customFormat="1" ht="23.4" x14ac:dyDescent="0.6">
      <c r="B30" s="2">
        <v>22</v>
      </c>
      <c r="C30" s="34">
        <f>(((('ตอนที่ 1.1 อ่านสะกดคำ'!C30))))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</row>
    <row r="31" spans="2:14" s="8" customFormat="1" ht="23.4" x14ac:dyDescent="0.6">
      <c r="B31" s="2">
        <v>23</v>
      </c>
      <c r="C31" s="34">
        <f>(((('ตอนที่ 1.1 อ่านสะกดคำ'!C31))))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</row>
    <row r="32" spans="2:14" s="8" customFormat="1" ht="23.4" x14ac:dyDescent="0.6">
      <c r="B32" s="2">
        <v>24</v>
      </c>
      <c r="C32" s="34">
        <f>(((('ตอนที่ 1.1 อ่านสะกดคำ'!C32))))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</row>
    <row r="33" spans="2:14" s="8" customFormat="1" ht="23.4" x14ac:dyDescent="0.6">
      <c r="B33" s="2">
        <v>25</v>
      </c>
      <c r="C33" s="34">
        <f>(((('ตอนที่ 1.1 อ่านสะกดคำ'!C33))))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</row>
    <row r="34" spans="2:14" s="8" customFormat="1" ht="23.4" x14ac:dyDescent="0.6">
      <c r="B34" s="2">
        <v>26</v>
      </c>
      <c r="C34" s="34">
        <f>(((('ตอนที่ 1.1 อ่านสะกดคำ'!C34))))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>
        <f t="shared" si="0"/>
        <v>0</v>
      </c>
    </row>
    <row r="35" spans="2:14" s="8" customFormat="1" ht="23.4" x14ac:dyDescent="0.6">
      <c r="B35" s="2">
        <v>27</v>
      </c>
      <c r="C35" s="34">
        <f>(((('ตอนที่ 1.1 อ่านสะกดคำ'!C35))))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</row>
    <row r="36" spans="2:14" s="8" customFormat="1" ht="23.4" x14ac:dyDescent="0.6">
      <c r="B36" s="2">
        <v>28</v>
      </c>
      <c r="C36" s="34">
        <f>(((('ตอนที่ 1.1 อ่านสะกดคำ'!C36))))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>
        <f t="shared" si="0"/>
        <v>0</v>
      </c>
    </row>
    <row r="37" spans="2:14" s="8" customFormat="1" ht="23.4" x14ac:dyDescent="0.6">
      <c r="B37" s="2">
        <v>29</v>
      </c>
      <c r="C37" s="34">
        <f>(((('ตอนที่ 1.1 อ่านสะกดคำ'!C37))))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>
        <f t="shared" si="0"/>
        <v>0</v>
      </c>
    </row>
    <row r="38" spans="2:14" s="8" customFormat="1" ht="23.4" x14ac:dyDescent="0.6">
      <c r="B38" s="2">
        <v>30</v>
      </c>
      <c r="C38" s="34">
        <f>(((('ตอนที่ 1.1 อ่านสะกดคำ'!C38))))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>
        <f t="shared" si="0"/>
        <v>0</v>
      </c>
    </row>
    <row r="39" spans="2:14" s="8" customFormat="1" ht="23.4" x14ac:dyDescent="0.6">
      <c r="B39" s="2">
        <v>31</v>
      </c>
      <c r="C39" s="34">
        <f>(((('ตอนที่ 1.1 อ่านสะกดคำ'!C39))))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>
        <f t="shared" si="0"/>
        <v>0</v>
      </c>
    </row>
    <row r="40" spans="2:14" s="8" customFormat="1" ht="23.4" x14ac:dyDescent="0.6">
      <c r="B40" s="2">
        <v>32</v>
      </c>
      <c r="C40" s="34">
        <f>(((('ตอนที่ 1.1 อ่านสะกดคำ'!C40))))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>
        <f t="shared" si="0"/>
        <v>0</v>
      </c>
    </row>
    <row r="41" spans="2:14" s="8" customFormat="1" ht="23.4" x14ac:dyDescent="0.6">
      <c r="B41" s="2">
        <v>33</v>
      </c>
      <c r="C41" s="34">
        <f>(((('ตอนที่ 1.1 อ่านสะกดคำ'!C41))))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</row>
    <row r="42" spans="2:14" ht="23.4" x14ac:dyDescent="0.35">
      <c r="B42" s="2">
        <v>34</v>
      </c>
      <c r="C42" s="34">
        <f>(((('ตอนที่ 1.1 อ่านสะกดคำ'!C42))))</f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</row>
    <row r="43" spans="2:14" ht="23.4" x14ac:dyDescent="0.35">
      <c r="B43" s="2">
        <v>35</v>
      </c>
      <c r="C43" s="34">
        <f>(((('ตอนที่ 1.1 อ่านสะกดคำ'!C43))))</f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</row>
    <row r="44" spans="2:14" ht="23.4" x14ac:dyDescent="0.35">
      <c r="B44" s="2">
        <v>36</v>
      </c>
      <c r="C44" s="34">
        <f>(((('ตอนที่ 1.1 อ่านสะกดคำ'!C44))))</f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>
        <f t="shared" si="0"/>
        <v>0</v>
      </c>
    </row>
    <row r="45" spans="2:14" ht="23.4" x14ac:dyDescent="0.35">
      <c r="B45" s="2">
        <v>37</v>
      </c>
      <c r="C45" s="34">
        <f>(((('ตอนที่ 1.1 อ่านสะกดคำ'!C45))))</f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>
        <f t="shared" si="0"/>
        <v>0</v>
      </c>
    </row>
    <row r="46" spans="2:14" ht="23.4" x14ac:dyDescent="0.35">
      <c r="B46" s="2">
        <v>38</v>
      </c>
      <c r="C46" s="34">
        <f>(((('ตอนที่ 1.1 อ่านสะกดคำ'!C46))))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>
        <f t="shared" si="0"/>
        <v>0</v>
      </c>
    </row>
    <row r="47" spans="2:14" ht="23.4" x14ac:dyDescent="0.35">
      <c r="B47" s="2">
        <v>39</v>
      </c>
      <c r="C47" s="34">
        <f>(((('ตอนที่ 1.1 อ่านสะกดคำ'!C47))))</f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>
        <f t="shared" si="0"/>
        <v>0</v>
      </c>
    </row>
    <row r="48" spans="2:14" ht="23.4" x14ac:dyDescent="0.35">
      <c r="B48" s="2">
        <v>40</v>
      </c>
      <c r="C48" s="34">
        <f>(((('ตอนที่ 1.1 อ่านสะกดคำ'!C48))))</f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>
        <f t="shared" si="0"/>
        <v>0</v>
      </c>
    </row>
    <row r="49" spans="2:14" ht="23.4" x14ac:dyDescent="0.35">
      <c r="B49" s="2">
        <v>41</v>
      </c>
      <c r="C49" s="34">
        <f>(((('ตอนที่ 1.1 อ่านสะกดคำ'!C49))))</f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>
        <f t="shared" si="0"/>
        <v>0</v>
      </c>
    </row>
    <row r="50" spans="2:14" ht="23.4" x14ac:dyDescent="0.35">
      <c r="B50" s="2">
        <v>42</v>
      </c>
      <c r="C50" s="34">
        <f>(((('ตอนที่ 1.1 อ่านสะกดคำ'!C50))))</f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>
        <f t="shared" si="0"/>
        <v>0</v>
      </c>
    </row>
    <row r="51" spans="2:14" ht="23.4" x14ac:dyDescent="0.35">
      <c r="B51" s="2">
        <v>43</v>
      </c>
      <c r="C51" s="34">
        <f>(((('ตอนที่ 1.1 อ่านสะกดคำ'!C51))))</f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f t="shared" si="0"/>
        <v>0</v>
      </c>
    </row>
    <row r="52" spans="2:14" ht="23.4" x14ac:dyDescent="0.35">
      <c r="B52" s="2">
        <v>44</v>
      </c>
      <c r="C52" s="34">
        <f>(((('ตอนที่ 1.1 อ่านสะกดคำ'!C52))))</f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0"/>
        <v>0</v>
      </c>
    </row>
    <row r="53" spans="2:14" ht="23.4" x14ac:dyDescent="0.35">
      <c r="B53" s="2">
        <v>45</v>
      </c>
      <c r="C53" s="34">
        <f>(((('ตอนที่ 1.1 อ่านสะกดคำ'!C53))))</f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f t="shared" si="0"/>
        <v>0</v>
      </c>
    </row>
    <row r="54" spans="2:14" s="8" customFormat="1" ht="23.4" x14ac:dyDescent="0.6">
      <c r="B54" s="73" t="s">
        <v>7</v>
      </c>
      <c r="C54" s="74"/>
      <c r="D54" s="17">
        <f t="shared" ref="D54:M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  <c r="J54" s="17">
        <f t="shared" si="1"/>
        <v>0</v>
      </c>
      <c r="K54" s="17">
        <f t="shared" si="1"/>
        <v>0</v>
      </c>
      <c r="L54" s="17">
        <f t="shared" si="1"/>
        <v>0</v>
      </c>
      <c r="M54" s="17">
        <f t="shared" si="1"/>
        <v>0</v>
      </c>
      <c r="N54" s="16">
        <f>AVERAGE(N9:N53)</f>
        <v>0</v>
      </c>
    </row>
    <row r="55" spans="2:14" s="8" customFormat="1" ht="23.4" x14ac:dyDescent="0.6"/>
    <row r="56" spans="2:14" s="8" customFormat="1" ht="23.4" x14ac:dyDescent="0.6">
      <c r="C56" s="8" t="s">
        <v>8</v>
      </c>
    </row>
    <row r="57" spans="2:14" ht="23.4" x14ac:dyDescent="0.6">
      <c r="C57" s="8" t="s">
        <v>9</v>
      </c>
    </row>
    <row r="58" spans="2:14" ht="23.4" x14ac:dyDescent="0.6">
      <c r="C58" s="8" t="s">
        <v>10</v>
      </c>
    </row>
    <row r="59" spans="2:14" ht="23.4" x14ac:dyDescent="0.6">
      <c r="C59" s="8" t="s">
        <v>11</v>
      </c>
    </row>
    <row r="60" spans="2:14" ht="23.4" x14ac:dyDescent="0.6">
      <c r="C60" s="8" t="s">
        <v>12</v>
      </c>
    </row>
  </sheetData>
  <mergeCells count="7">
    <mergeCell ref="B54:C54"/>
    <mergeCell ref="B1:N1"/>
    <mergeCell ref="B2:N2"/>
    <mergeCell ref="B3:N3"/>
    <mergeCell ref="B6:B8"/>
    <mergeCell ref="C6:C8"/>
    <mergeCell ref="D6:M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60"/>
  <sheetViews>
    <sheetView zoomScale="91" zoomScaleNormal="91" workbookViewId="0">
      <selection activeCell="F4" sqref="F4"/>
    </sheetView>
  </sheetViews>
  <sheetFormatPr defaultRowHeight="13.8" x14ac:dyDescent="0.25"/>
  <cols>
    <col min="1" max="1" width="3.59765625" customWidth="1"/>
    <col min="2" max="2" width="5.3984375" customWidth="1"/>
    <col min="3" max="3" width="20.3984375" customWidth="1"/>
    <col min="4" max="8" width="9.09765625" customWidth="1"/>
  </cols>
  <sheetData>
    <row r="1" spans="2:9" ht="23.4" x14ac:dyDescent="0.25">
      <c r="B1" s="77" t="s">
        <v>56</v>
      </c>
      <c r="C1" s="77"/>
      <c r="D1" s="77"/>
      <c r="E1" s="77"/>
      <c r="F1" s="77"/>
      <c r="G1" s="77"/>
      <c r="H1" s="77"/>
      <c r="I1" s="77"/>
    </row>
    <row r="2" spans="2:9" ht="23.4" x14ac:dyDescent="0.25">
      <c r="B2" s="78" t="s">
        <v>3</v>
      </c>
      <c r="C2" s="78"/>
      <c r="D2" s="78"/>
      <c r="E2" s="78"/>
      <c r="F2" s="78"/>
      <c r="G2" s="78"/>
      <c r="H2" s="78"/>
      <c r="I2" s="78"/>
    </row>
    <row r="3" spans="2:9" ht="23.4" x14ac:dyDescent="0.25">
      <c r="B3" s="78" t="s">
        <v>95</v>
      </c>
      <c r="C3" s="78"/>
      <c r="D3" s="78"/>
      <c r="E3" s="78"/>
      <c r="F3" s="78"/>
      <c r="G3" s="78"/>
      <c r="H3" s="78"/>
      <c r="I3" s="78"/>
    </row>
    <row r="4" spans="2:9" ht="23.4" x14ac:dyDescent="0.25">
      <c r="B4" s="12" t="s">
        <v>14</v>
      </c>
      <c r="C4" s="41"/>
      <c r="D4" s="41"/>
      <c r="E4" s="41"/>
      <c r="F4" s="41"/>
      <c r="G4" s="41"/>
      <c r="H4" s="41"/>
      <c r="I4" s="41"/>
    </row>
    <row r="5" spans="2:9" x14ac:dyDescent="0.25">
      <c r="B5" t="s">
        <v>50</v>
      </c>
      <c r="C5" t="str">
        <f>'ตอนที่ 1.1 อ่านสะกดคำ'!C5</f>
        <v>………………………………</v>
      </c>
    </row>
    <row r="6" spans="2:9" ht="19.8" x14ac:dyDescent="0.25">
      <c r="B6" s="75" t="s">
        <v>4</v>
      </c>
      <c r="C6" s="75" t="s">
        <v>5</v>
      </c>
      <c r="D6" s="75" t="s">
        <v>52</v>
      </c>
      <c r="E6" s="75"/>
      <c r="F6" s="75"/>
      <c r="G6" s="75"/>
      <c r="H6" s="75"/>
      <c r="I6" s="20" t="s">
        <v>15</v>
      </c>
    </row>
    <row r="7" spans="2:9" ht="19.8" x14ac:dyDescent="0.25">
      <c r="B7" s="75"/>
      <c r="C7" s="75"/>
      <c r="D7" s="75"/>
      <c r="E7" s="75"/>
      <c r="F7" s="75"/>
      <c r="G7" s="75"/>
      <c r="H7" s="75"/>
      <c r="I7" s="19" t="s">
        <v>16</v>
      </c>
    </row>
    <row r="8" spans="2:9" ht="23.4" x14ac:dyDescent="0.25">
      <c r="B8" s="75"/>
      <c r="C8" s="75"/>
      <c r="D8" s="2">
        <v>1</v>
      </c>
      <c r="E8" s="2">
        <v>2</v>
      </c>
      <c r="F8" s="2">
        <v>3</v>
      </c>
      <c r="G8" s="2">
        <v>4</v>
      </c>
      <c r="H8" s="2">
        <v>5</v>
      </c>
      <c r="I8" s="7" t="s">
        <v>51</v>
      </c>
    </row>
    <row r="9" spans="2:9" ht="23.4" x14ac:dyDescent="0.25">
      <c r="B9" s="2">
        <v>1</v>
      </c>
      <c r="C9" s="34">
        <f>(((('ตอนที่ 1.1 อ่านสะกดคำ'!C9))))</f>
        <v>0</v>
      </c>
      <c r="D9" s="2"/>
      <c r="E9" s="2"/>
      <c r="F9" s="2"/>
      <c r="G9" s="2"/>
      <c r="H9" s="2"/>
      <c r="I9" s="15">
        <f t="shared" ref="I9:I53" si="0">SUM(D9:H9)</f>
        <v>0</v>
      </c>
    </row>
    <row r="10" spans="2:9" ht="23.4" x14ac:dyDescent="0.25">
      <c r="B10" s="2">
        <v>2</v>
      </c>
      <c r="C10" s="34">
        <f>(((('ตอนที่ 1.1 อ่านสะกดคำ'!C10))))</f>
        <v>0</v>
      </c>
      <c r="D10" s="2"/>
      <c r="E10" s="2"/>
      <c r="F10" s="2"/>
      <c r="G10" s="2"/>
      <c r="H10" s="2"/>
      <c r="I10" s="15">
        <f t="shared" si="0"/>
        <v>0</v>
      </c>
    </row>
    <row r="11" spans="2:9" ht="23.4" x14ac:dyDescent="0.25">
      <c r="B11" s="2">
        <v>3</v>
      </c>
      <c r="C11" s="34">
        <f>(((('ตอนที่ 1.1 อ่านสะกดคำ'!C11))))</f>
        <v>0</v>
      </c>
      <c r="D11" s="2"/>
      <c r="E11" s="2"/>
      <c r="F11" s="2"/>
      <c r="G11" s="2"/>
      <c r="H11" s="2"/>
      <c r="I11" s="15">
        <f t="shared" si="0"/>
        <v>0</v>
      </c>
    </row>
    <row r="12" spans="2:9" ht="23.4" x14ac:dyDescent="0.25">
      <c r="B12" s="2">
        <v>4</v>
      </c>
      <c r="C12" s="34">
        <f>(((('ตอนที่ 1.1 อ่านสะกดคำ'!C12))))</f>
        <v>0</v>
      </c>
      <c r="D12" s="2"/>
      <c r="E12" s="2"/>
      <c r="F12" s="2"/>
      <c r="G12" s="2"/>
      <c r="H12" s="2"/>
      <c r="I12" s="15">
        <f t="shared" si="0"/>
        <v>0</v>
      </c>
    </row>
    <row r="13" spans="2:9" ht="23.4" x14ac:dyDescent="0.25">
      <c r="B13" s="2">
        <v>5</v>
      </c>
      <c r="C13" s="34">
        <f>(((('ตอนที่ 1.1 อ่านสะกดคำ'!C13))))</f>
        <v>0</v>
      </c>
      <c r="D13" s="2"/>
      <c r="E13" s="2"/>
      <c r="F13" s="2"/>
      <c r="G13" s="2"/>
      <c r="H13" s="2"/>
      <c r="I13" s="15">
        <f t="shared" si="0"/>
        <v>0</v>
      </c>
    </row>
    <row r="14" spans="2:9" ht="23.4" x14ac:dyDescent="0.25">
      <c r="B14" s="2">
        <v>6</v>
      </c>
      <c r="C14" s="34">
        <f>(((('ตอนที่ 1.1 อ่านสะกดคำ'!C14))))</f>
        <v>0</v>
      </c>
      <c r="D14" s="2"/>
      <c r="E14" s="2"/>
      <c r="F14" s="2"/>
      <c r="G14" s="2"/>
      <c r="H14" s="2"/>
      <c r="I14" s="15">
        <f t="shared" si="0"/>
        <v>0</v>
      </c>
    </row>
    <row r="15" spans="2:9" ht="23.4" x14ac:dyDescent="0.25">
      <c r="B15" s="2">
        <v>7</v>
      </c>
      <c r="C15" s="34">
        <f>(((('ตอนที่ 1.1 อ่านสะกดคำ'!C15))))</f>
        <v>0</v>
      </c>
      <c r="D15" s="2"/>
      <c r="E15" s="2"/>
      <c r="F15" s="2"/>
      <c r="G15" s="2"/>
      <c r="H15" s="2"/>
      <c r="I15" s="15">
        <f t="shared" si="0"/>
        <v>0</v>
      </c>
    </row>
    <row r="16" spans="2:9" ht="23.4" x14ac:dyDescent="0.25">
      <c r="B16" s="2">
        <v>8</v>
      </c>
      <c r="C16" s="34">
        <f>(((('ตอนที่ 1.1 อ่านสะกดคำ'!C16))))</f>
        <v>0</v>
      </c>
      <c r="D16" s="2"/>
      <c r="E16" s="2"/>
      <c r="F16" s="2"/>
      <c r="G16" s="2"/>
      <c r="H16" s="2"/>
      <c r="I16" s="15">
        <f t="shared" si="0"/>
        <v>0</v>
      </c>
    </row>
    <row r="17" spans="2:9" ht="23.4" x14ac:dyDescent="0.25">
      <c r="B17" s="2">
        <v>9</v>
      </c>
      <c r="C17" s="34">
        <f>(((('ตอนที่ 1.1 อ่านสะกดคำ'!C17))))</f>
        <v>0</v>
      </c>
      <c r="D17" s="2"/>
      <c r="E17" s="2"/>
      <c r="F17" s="2"/>
      <c r="G17" s="2"/>
      <c r="H17" s="2"/>
      <c r="I17" s="15">
        <f t="shared" si="0"/>
        <v>0</v>
      </c>
    </row>
    <row r="18" spans="2:9" ht="23.4" x14ac:dyDescent="0.25">
      <c r="B18" s="2">
        <v>10</v>
      </c>
      <c r="C18" s="34">
        <f>(((('ตอนที่ 1.1 อ่านสะกดคำ'!C18))))</f>
        <v>0</v>
      </c>
      <c r="D18" s="2"/>
      <c r="E18" s="2"/>
      <c r="F18" s="2"/>
      <c r="G18" s="2"/>
      <c r="H18" s="2"/>
      <c r="I18" s="15">
        <f t="shared" si="0"/>
        <v>0</v>
      </c>
    </row>
    <row r="19" spans="2:9" ht="23.4" x14ac:dyDescent="0.25">
      <c r="B19" s="2">
        <v>11</v>
      </c>
      <c r="C19" s="34">
        <f>(((('ตอนที่ 1.1 อ่านสะกดคำ'!C19))))</f>
        <v>0</v>
      </c>
      <c r="D19" s="2"/>
      <c r="E19" s="2"/>
      <c r="F19" s="2"/>
      <c r="G19" s="2"/>
      <c r="H19" s="2"/>
      <c r="I19" s="15">
        <f t="shared" si="0"/>
        <v>0</v>
      </c>
    </row>
    <row r="20" spans="2:9" s="8" customFormat="1" ht="23.4" x14ac:dyDescent="0.6">
      <c r="B20" s="2">
        <v>12</v>
      </c>
      <c r="C20" s="34">
        <f>(((('ตอนที่ 1.1 อ่านสะกดคำ'!C20))))</f>
        <v>0</v>
      </c>
      <c r="D20" s="13"/>
      <c r="E20" s="13"/>
      <c r="F20" s="13"/>
      <c r="G20" s="13"/>
      <c r="H20" s="13"/>
      <c r="I20" s="15">
        <f t="shared" si="0"/>
        <v>0</v>
      </c>
    </row>
    <row r="21" spans="2:9" s="8" customFormat="1" ht="23.4" x14ac:dyDescent="0.6">
      <c r="B21" s="2">
        <v>13</v>
      </c>
      <c r="C21" s="34">
        <f>(((('ตอนที่ 1.1 อ่านสะกดคำ'!C21))))</f>
        <v>0</v>
      </c>
      <c r="D21" s="13"/>
      <c r="E21" s="13"/>
      <c r="F21" s="13"/>
      <c r="G21" s="13"/>
      <c r="H21" s="13"/>
      <c r="I21" s="15">
        <f t="shared" si="0"/>
        <v>0</v>
      </c>
    </row>
    <row r="22" spans="2:9" s="8" customFormat="1" ht="23.4" x14ac:dyDescent="0.6">
      <c r="B22" s="2">
        <v>14</v>
      </c>
      <c r="C22" s="34">
        <f>(((('ตอนที่ 1.1 อ่านสะกดคำ'!C22))))</f>
        <v>0</v>
      </c>
      <c r="D22" s="13"/>
      <c r="E22" s="13"/>
      <c r="F22" s="13"/>
      <c r="G22" s="13"/>
      <c r="H22" s="13"/>
      <c r="I22" s="15">
        <f t="shared" si="0"/>
        <v>0</v>
      </c>
    </row>
    <row r="23" spans="2:9" s="8" customFormat="1" ht="23.4" x14ac:dyDescent="0.6">
      <c r="B23" s="2">
        <v>15</v>
      </c>
      <c r="C23" s="34">
        <f>(((('ตอนที่ 1.1 อ่านสะกดคำ'!C23))))</f>
        <v>0</v>
      </c>
      <c r="D23" s="13"/>
      <c r="E23" s="13"/>
      <c r="F23" s="13"/>
      <c r="G23" s="13"/>
      <c r="H23" s="13"/>
      <c r="I23" s="15">
        <f t="shared" si="0"/>
        <v>0</v>
      </c>
    </row>
    <row r="24" spans="2:9" s="8" customFormat="1" ht="23.4" x14ac:dyDescent="0.6">
      <c r="B24" s="2">
        <v>16</v>
      </c>
      <c r="C24" s="34">
        <f>(((('ตอนที่ 1.1 อ่านสะกดคำ'!C24))))</f>
        <v>0</v>
      </c>
      <c r="D24" s="13"/>
      <c r="E24" s="13"/>
      <c r="F24" s="13"/>
      <c r="G24" s="13"/>
      <c r="H24" s="13"/>
      <c r="I24" s="15">
        <f t="shared" si="0"/>
        <v>0</v>
      </c>
    </row>
    <row r="25" spans="2:9" s="8" customFormat="1" ht="23.4" x14ac:dyDescent="0.6">
      <c r="B25" s="2">
        <v>17</v>
      </c>
      <c r="C25" s="34">
        <f>(((('ตอนที่ 1.1 อ่านสะกดคำ'!C25))))</f>
        <v>0</v>
      </c>
      <c r="D25" s="13"/>
      <c r="E25" s="13"/>
      <c r="F25" s="13"/>
      <c r="G25" s="13"/>
      <c r="H25" s="13"/>
      <c r="I25" s="15">
        <f t="shared" si="0"/>
        <v>0</v>
      </c>
    </row>
    <row r="26" spans="2:9" s="8" customFormat="1" ht="23.4" x14ac:dyDescent="0.6">
      <c r="B26" s="2">
        <v>18</v>
      </c>
      <c r="C26" s="34">
        <f>(((('ตอนที่ 1.1 อ่านสะกดคำ'!C26))))</f>
        <v>0</v>
      </c>
      <c r="D26" s="13"/>
      <c r="E26" s="13"/>
      <c r="F26" s="13"/>
      <c r="G26" s="13"/>
      <c r="H26" s="13"/>
      <c r="I26" s="15">
        <f t="shared" si="0"/>
        <v>0</v>
      </c>
    </row>
    <row r="27" spans="2:9" s="8" customFormat="1" ht="23.4" x14ac:dyDescent="0.6">
      <c r="B27" s="2">
        <v>19</v>
      </c>
      <c r="C27" s="34">
        <f>(((('ตอนที่ 1.1 อ่านสะกดคำ'!C27))))</f>
        <v>0</v>
      </c>
      <c r="D27" s="13"/>
      <c r="E27" s="13"/>
      <c r="F27" s="13"/>
      <c r="G27" s="13"/>
      <c r="H27" s="13"/>
      <c r="I27" s="15">
        <f t="shared" si="0"/>
        <v>0</v>
      </c>
    </row>
    <row r="28" spans="2:9" s="8" customFormat="1" ht="23.4" x14ac:dyDescent="0.6">
      <c r="B28" s="2">
        <v>20</v>
      </c>
      <c r="C28" s="34">
        <f>(((('ตอนที่ 1.1 อ่านสะกดคำ'!C28))))</f>
        <v>0</v>
      </c>
      <c r="D28" s="13"/>
      <c r="E28" s="13"/>
      <c r="F28" s="13"/>
      <c r="G28" s="13"/>
      <c r="H28" s="13"/>
      <c r="I28" s="15">
        <f t="shared" si="0"/>
        <v>0</v>
      </c>
    </row>
    <row r="29" spans="2:9" s="8" customFormat="1" ht="23.4" x14ac:dyDescent="0.6">
      <c r="B29" s="2">
        <v>21</v>
      </c>
      <c r="C29" s="34">
        <f>(((('ตอนที่ 1.1 อ่านสะกดคำ'!C29))))</f>
        <v>0</v>
      </c>
      <c r="D29" s="13"/>
      <c r="E29" s="13"/>
      <c r="F29" s="13"/>
      <c r="G29" s="13"/>
      <c r="H29" s="13"/>
      <c r="I29" s="15">
        <f t="shared" si="0"/>
        <v>0</v>
      </c>
    </row>
    <row r="30" spans="2:9" s="8" customFormat="1" ht="23.4" x14ac:dyDescent="0.6">
      <c r="B30" s="2">
        <v>22</v>
      </c>
      <c r="C30" s="34">
        <f>(((('ตอนที่ 1.1 อ่านสะกดคำ'!C30))))</f>
        <v>0</v>
      </c>
      <c r="D30" s="13"/>
      <c r="E30" s="13"/>
      <c r="F30" s="13"/>
      <c r="G30" s="13"/>
      <c r="H30" s="13"/>
      <c r="I30" s="15">
        <f t="shared" si="0"/>
        <v>0</v>
      </c>
    </row>
    <row r="31" spans="2:9" s="8" customFormat="1" ht="23.4" x14ac:dyDescent="0.6">
      <c r="B31" s="2">
        <v>23</v>
      </c>
      <c r="C31" s="34">
        <f>(((('ตอนที่ 1.1 อ่านสะกดคำ'!C31))))</f>
        <v>0</v>
      </c>
      <c r="D31" s="13"/>
      <c r="E31" s="13"/>
      <c r="F31" s="13"/>
      <c r="G31" s="13"/>
      <c r="H31" s="13"/>
      <c r="I31" s="15">
        <f t="shared" si="0"/>
        <v>0</v>
      </c>
    </row>
    <row r="32" spans="2:9" s="8" customFormat="1" ht="23.4" x14ac:dyDescent="0.6">
      <c r="B32" s="2">
        <v>24</v>
      </c>
      <c r="C32" s="34">
        <f>(((('ตอนที่ 1.1 อ่านสะกดคำ'!C32))))</f>
        <v>0</v>
      </c>
      <c r="D32" s="13"/>
      <c r="E32" s="13"/>
      <c r="F32" s="13"/>
      <c r="G32" s="13"/>
      <c r="H32" s="13"/>
      <c r="I32" s="15">
        <f t="shared" si="0"/>
        <v>0</v>
      </c>
    </row>
    <row r="33" spans="2:9" s="8" customFormat="1" ht="23.4" x14ac:dyDescent="0.6">
      <c r="B33" s="2">
        <v>25</v>
      </c>
      <c r="C33" s="34">
        <f>(((('ตอนที่ 1.1 อ่านสะกดคำ'!C33))))</f>
        <v>0</v>
      </c>
      <c r="D33" s="13"/>
      <c r="E33" s="13"/>
      <c r="F33" s="13"/>
      <c r="G33" s="13"/>
      <c r="H33" s="13"/>
      <c r="I33" s="15">
        <f t="shared" si="0"/>
        <v>0</v>
      </c>
    </row>
    <row r="34" spans="2:9" s="8" customFormat="1" ht="23.4" x14ac:dyDescent="0.6">
      <c r="B34" s="2">
        <v>26</v>
      </c>
      <c r="C34" s="34">
        <f>(((('ตอนที่ 1.1 อ่านสะกดคำ'!C34))))</f>
        <v>0</v>
      </c>
      <c r="D34" s="13"/>
      <c r="E34" s="13"/>
      <c r="F34" s="13"/>
      <c r="G34" s="13"/>
      <c r="H34" s="13"/>
      <c r="I34" s="15">
        <f t="shared" si="0"/>
        <v>0</v>
      </c>
    </row>
    <row r="35" spans="2:9" s="8" customFormat="1" ht="23.4" x14ac:dyDescent="0.6">
      <c r="B35" s="2">
        <v>27</v>
      </c>
      <c r="C35" s="34">
        <f>(((('ตอนที่ 1.1 อ่านสะกดคำ'!C35))))</f>
        <v>0</v>
      </c>
      <c r="D35" s="13"/>
      <c r="E35" s="13"/>
      <c r="F35" s="13"/>
      <c r="G35" s="13"/>
      <c r="H35" s="13"/>
      <c r="I35" s="15">
        <f t="shared" si="0"/>
        <v>0</v>
      </c>
    </row>
    <row r="36" spans="2:9" s="8" customFormat="1" ht="23.4" x14ac:dyDescent="0.6">
      <c r="B36" s="2">
        <v>28</v>
      </c>
      <c r="C36" s="34">
        <f>(((('ตอนที่ 1.1 อ่านสะกดคำ'!C36))))</f>
        <v>0</v>
      </c>
      <c r="D36" s="13"/>
      <c r="E36" s="13"/>
      <c r="F36" s="13"/>
      <c r="G36" s="13"/>
      <c r="H36" s="13"/>
      <c r="I36" s="15">
        <f t="shared" si="0"/>
        <v>0</v>
      </c>
    </row>
    <row r="37" spans="2:9" s="8" customFormat="1" ht="23.4" x14ac:dyDescent="0.6">
      <c r="B37" s="2">
        <v>29</v>
      </c>
      <c r="C37" s="34">
        <f>(((('ตอนที่ 1.1 อ่านสะกดคำ'!C37))))</f>
        <v>0</v>
      </c>
      <c r="D37" s="13"/>
      <c r="E37" s="13"/>
      <c r="F37" s="13"/>
      <c r="G37" s="13"/>
      <c r="H37" s="13"/>
      <c r="I37" s="15">
        <f t="shared" si="0"/>
        <v>0</v>
      </c>
    </row>
    <row r="38" spans="2:9" s="8" customFormat="1" ht="23.4" x14ac:dyDescent="0.6">
      <c r="B38" s="2">
        <v>30</v>
      </c>
      <c r="C38" s="34">
        <f>(((('ตอนที่ 1.1 อ่านสะกดคำ'!C38))))</f>
        <v>0</v>
      </c>
      <c r="D38" s="13"/>
      <c r="E38" s="13"/>
      <c r="F38" s="13"/>
      <c r="G38" s="13"/>
      <c r="H38" s="13"/>
      <c r="I38" s="15">
        <f t="shared" si="0"/>
        <v>0</v>
      </c>
    </row>
    <row r="39" spans="2:9" s="8" customFormat="1" ht="23.4" x14ac:dyDescent="0.6">
      <c r="B39" s="2">
        <v>31</v>
      </c>
      <c r="C39" s="34">
        <f>(((('ตอนที่ 1.1 อ่านสะกดคำ'!C39))))</f>
        <v>0</v>
      </c>
      <c r="D39" s="13"/>
      <c r="E39" s="13"/>
      <c r="F39" s="13"/>
      <c r="G39" s="13"/>
      <c r="H39" s="13"/>
      <c r="I39" s="15">
        <f t="shared" si="0"/>
        <v>0</v>
      </c>
    </row>
    <row r="40" spans="2:9" s="8" customFormat="1" ht="23.4" x14ac:dyDescent="0.6">
      <c r="B40" s="2">
        <v>32</v>
      </c>
      <c r="C40" s="34">
        <f>(((('ตอนที่ 1.1 อ่านสะกดคำ'!C40))))</f>
        <v>0</v>
      </c>
      <c r="D40" s="13"/>
      <c r="E40" s="13"/>
      <c r="F40" s="13"/>
      <c r="G40" s="13"/>
      <c r="H40" s="13"/>
      <c r="I40" s="15">
        <f t="shared" si="0"/>
        <v>0</v>
      </c>
    </row>
    <row r="41" spans="2:9" s="8" customFormat="1" ht="23.4" x14ac:dyDescent="0.6">
      <c r="B41" s="2">
        <v>33</v>
      </c>
      <c r="C41" s="34">
        <f>(((('ตอนที่ 1.1 อ่านสะกดคำ'!C41))))</f>
        <v>0</v>
      </c>
      <c r="D41" s="13"/>
      <c r="E41" s="13"/>
      <c r="F41" s="13"/>
      <c r="G41" s="13"/>
      <c r="H41" s="13"/>
      <c r="I41" s="15">
        <f t="shared" si="0"/>
        <v>0</v>
      </c>
    </row>
    <row r="42" spans="2:9" ht="23.4" x14ac:dyDescent="0.35">
      <c r="B42" s="2">
        <v>34</v>
      </c>
      <c r="C42" s="34">
        <f>(((('ตอนที่ 1.1 อ่านสะกดคำ'!C42))))</f>
        <v>0</v>
      </c>
      <c r="D42" s="14"/>
      <c r="E42" s="14"/>
      <c r="F42" s="14"/>
      <c r="G42" s="14"/>
      <c r="H42" s="14"/>
      <c r="I42" s="15">
        <f t="shared" si="0"/>
        <v>0</v>
      </c>
    </row>
    <row r="43" spans="2:9" ht="23.4" x14ac:dyDescent="0.35">
      <c r="B43" s="2">
        <v>35</v>
      </c>
      <c r="C43" s="34">
        <f>(((('ตอนที่ 1.1 อ่านสะกดคำ'!C43))))</f>
        <v>0</v>
      </c>
      <c r="D43" s="14"/>
      <c r="E43" s="14"/>
      <c r="F43" s="14"/>
      <c r="G43" s="14"/>
      <c r="H43" s="14"/>
      <c r="I43" s="15">
        <f t="shared" si="0"/>
        <v>0</v>
      </c>
    </row>
    <row r="44" spans="2:9" ht="23.4" x14ac:dyDescent="0.35">
      <c r="B44" s="2">
        <v>36</v>
      </c>
      <c r="C44" s="34">
        <f>(((('ตอนที่ 1.1 อ่านสะกดคำ'!C44))))</f>
        <v>0</v>
      </c>
      <c r="D44" s="14"/>
      <c r="E44" s="14"/>
      <c r="F44" s="14"/>
      <c r="G44" s="14"/>
      <c r="H44" s="14"/>
      <c r="I44" s="15">
        <f t="shared" si="0"/>
        <v>0</v>
      </c>
    </row>
    <row r="45" spans="2:9" ht="23.4" x14ac:dyDescent="0.35">
      <c r="B45" s="2">
        <v>37</v>
      </c>
      <c r="C45" s="34">
        <f>(((('ตอนที่ 1.1 อ่านสะกดคำ'!C45))))</f>
        <v>0</v>
      </c>
      <c r="D45" s="14"/>
      <c r="E45" s="14"/>
      <c r="F45" s="14"/>
      <c r="G45" s="14"/>
      <c r="H45" s="14"/>
      <c r="I45" s="15">
        <f t="shared" si="0"/>
        <v>0</v>
      </c>
    </row>
    <row r="46" spans="2:9" ht="23.4" x14ac:dyDescent="0.35">
      <c r="B46" s="2">
        <v>38</v>
      </c>
      <c r="C46" s="34">
        <f>(((('ตอนที่ 1.1 อ่านสะกดคำ'!C46))))</f>
        <v>0</v>
      </c>
      <c r="D46" s="14"/>
      <c r="E46" s="14"/>
      <c r="F46" s="14"/>
      <c r="G46" s="14"/>
      <c r="H46" s="14"/>
      <c r="I46" s="15">
        <f t="shared" si="0"/>
        <v>0</v>
      </c>
    </row>
    <row r="47" spans="2:9" ht="23.4" x14ac:dyDescent="0.35">
      <c r="B47" s="2">
        <v>39</v>
      </c>
      <c r="C47" s="34">
        <f>(((('ตอนที่ 1.1 อ่านสะกดคำ'!C47))))</f>
        <v>0</v>
      </c>
      <c r="D47" s="14"/>
      <c r="E47" s="14"/>
      <c r="F47" s="14"/>
      <c r="G47" s="14"/>
      <c r="H47" s="14"/>
      <c r="I47" s="15">
        <f t="shared" si="0"/>
        <v>0</v>
      </c>
    </row>
    <row r="48" spans="2:9" ht="23.4" x14ac:dyDescent="0.35">
      <c r="B48" s="2">
        <v>40</v>
      </c>
      <c r="C48" s="34">
        <f>(((('ตอนที่ 1.1 อ่านสะกดคำ'!C48))))</f>
        <v>0</v>
      </c>
      <c r="D48" s="14"/>
      <c r="E48" s="14"/>
      <c r="F48" s="14"/>
      <c r="G48" s="14"/>
      <c r="H48" s="14"/>
      <c r="I48" s="15">
        <f t="shared" si="0"/>
        <v>0</v>
      </c>
    </row>
    <row r="49" spans="2:9" ht="23.4" x14ac:dyDescent="0.35">
      <c r="B49" s="2">
        <v>41</v>
      </c>
      <c r="C49" s="34">
        <f>(((('ตอนที่ 1.1 อ่านสะกดคำ'!C49))))</f>
        <v>0</v>
      </c>
      <c r="D49" s="14"/>
      <c r="E49" s="14"/>
      <c r="F49" s="14"/>
      <c r="G49" s="14"/>
      <c r="H49" s="14"/>
      <c r="I49" s="15">
        <f t="shared" si="0"/>
        <v>0</v>
      </c>
    </row>
    <row r="50" spans="2:9" ht="23.4" x14ac:dyDescent="0.35">
      <c r="B50" s="2">
        <v>42</v>
      </c>
      <c r="C50" s="34">
        <f>(((('ตอนที่ 1.1 อ่านสะกดคำ'!C50))))</f>
        <v>0</v>
      </c>
      <c r="D50" s="14"/>
      <c r="E50" s="14"/>
      <c r="F50" s="14"/>
      <c r="G50" s="14"/>
      <c r="H50" s="14"/>
      <c r="I50" s="15">
        <f t="shared" si="0"/>
        <v>0</v>
      </c>
    </row>
    <row r="51" spans="2:9" ht="23.4" x14ac:dyDescent="0.35">
      <c r="B51" s="2">
        <v>43</v>
      </c>
      <c r="C51" s="34">
        <f>(((('ตอนที่ 1.1 อ่านสะกดคำ'!C51))))</f>
        <v>0</v>
      </c>
      <c r="D51" s="14"/>
      <c r="E51" s="14"/>
      <c r="F51" s="14"/>
      <c r="G51" s="14"/>
      <c r="H51" s="14"/>
      <c r="I51" s="15">
        <f t="shared" si="0"/>
        <v>0</v>
      </c>
    </row>
    <row r="52" spans="2:9" ht="23.4" x14ac:dyDescent="0.35">
      <c r="B52" s="2">
        <v>44</v>
      </c>
      <c r="C52" s="34">
        <f>(((('ตอนที่ 1.1 อ่านสะกดคำ'!C52))))</f>
        <v>0</v>
      </c>
      <c r="D52" s="14"/>
      <c r="E52" s="14"/>
      <c r="F52" s="14"/>
      <c r="G52" s="14"/>
      <c r="H52" s="14"/>
      <c r="I52" s="15">
        <f t="shared" si="0"/>
        <v>0</v>
      </c>
    </row>
    <row r="53" spans="2:9" ht="23.4" x14ac:dyDescent="0.35">
      <c r="B53" s="2">
        <v>45</v>
      </c>
      <c r="C53" s="34">
        <f>(((('ตอนที่ 1.1 อ่านสะกดคำ'!C53))))</f>
        <v>0</v>
      </c>
      <c r="D53" s="14"/>
      <c r="E53" s="14"/>
      <c r="F53" s="14"/>
      <c r="G53" s="14"/>
      <c r="H53" s="14"/>
      <c r="I53" s="15">
        <f t="shared" si="0"/>
        <v>0</v>
      </c>
    </row>
    <row r="54" spans="2:9" s="8" customFormat="1" ht="23.4" x14ac:dyDescent="0.6">
      <c r="B54" s="73" t="s">
        <v>7</v>
      </c>
      <c r="C54" s="74"/>
      <c r="D54" s="17">
        <f t="shared" ref="D54:H54" si="1">SUM(D9:D53)</f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6">
        <f>AVERAGE(I9:I53)</f>
        <v>0</v>
      </c>
    </row>
    <row r="55" spans="2:9" s="8" customFormat="1" ht="23.4" x14ac:dyDescent="0.6"/>
    <row r="56" spans="2:9" s="8" customFormat="1" ht="23.4" x14ac:dyDescent="0.6">
      <c r="C56" s="8" t="s">
        <v>8</v>
      </c>
    </row>
    <row r="57" spans="2:9" ht="23.4" x14ac:dyDescent="0.6">
      <c r="C57" s="8" t="s">
        <v>9</v>
      </c>
    </row>
    <row r="58" spans="2:9" ht="23.4" x14ac:dyDescent="0.6">
      <c r="C58" s="8" t="s">
        <v>10</v>
      </c>
    </row>
    <row r="59" spans="2:9" ht="23.4" x14ac:dyDescent="0.6">
      <c r="C59" s="8" t="s">
        <v>11</v>
      </c>
    </row>
    <row r="60" spans="2:9" ht="23.4" x14ac:dyDescent="0.6">
      <c r="C60" s="8" t="s">
        <v>12</v>
      </c>
    </row>
  </sheetData>
  <mergeCells count="7">
    <mergeCell ref="B54:C54"/>
    <mergeCell ref="B1:I1"/>
    <mergeCell ref="B2:I2"/>
    <mergeCell ref="B3:I3"/>
    <mergeCell ref="B6:B8"/>
    <mergeCell ref="C6:C8"/>
    <mergeCell ref="D6:H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zoomScale="88" zoomScaleNormal="88" workbookViewId="0">
      <selection activeCell="E4" sqref="E4"/>
    </sheetView>
  </sheetViews>
  <sheetFormatPr defaultRowHeight="13.8" x14ac:dyDescent="0.25"/>
  <cols>
    <col min="1" max="1" width="5.3984375" customWidth="1"/>
    <col min="2" max="2" width="20.3984375" customWidth="1"/>
    <col min="3" max="7" width="9.796875" customWidth="1"/>
  </cols>
  <sheetData>
    <row r="1" spans="1:8" ht="23.4" x14ac:dyDescent="0.25">
      <c r="A1" s="79" t="s">
        <v>54</v>
      </c>
      <c r="B1" s="79"/>
      <c r="C1" s="79"/>
      <c r="D1" s="79"/>
      <c r="E1" s="79"/>
      <c r="F1" s="79"/>
      <c r="G1" s="79"/>
      <c r="H1" s="79"/>
    </row>
    <row r="2" spans="1:8" ht="23.4" x14ac:dyDescent="0.25">
      <c r="A2" s="78" t="s">
        <v>3</v>
      </c>
      <c r="B2" s="78"/>
      <c r="C2" s="78"/>
      <c r="D2" s="78"/>
      <c r="E2" s="78"/>
      <c r="F2" s="78"/>
      <c r="G2" s="78"/>
      <c r="H2" s="78"/>
    </row>
    <row r="3" spans="1:8" ht="23.4" x14ac:dyDescent="0.25">
      <c r="A3" s="78" t="s">
        <v>95</v>
      </c>
      <c r="B3" s="78"/>
      <c r="C3" s="78"/>
      <c r="D3" s="78"/>
      <c r="E3" s="78"/>
      <c r="F3" s="78"/>
      <c r="G3" s="78"/>
      <c r="H3" s="78"/>
    </row>
    <row r="4" spans="1:8" ht="23.4" x14ac:dyDescent="0.25">
      <c r="A4" s="12" t="s">
        <v>13</v>
      </c>
      <c r="B4" s="11"/>
      <c r="C4" s="11"/>
      <c r="D4" s="11"/>
      <c r="E4" s="11"/>
      <c r="F4" s="11"/>
      <c r="G4" s="11"/>
      <c r="H4" s="11"/>
    </row>
    <row r="5" spans="1:8" x14ac:dyDescent="0.25">
      <c r="A5" t="s">
        <v>50</v>
      </c>
      <c r="B5" t="str">
        <f>'ตอนที่ 1.1 อ่านสะกดคำ'!C5</f>
        <v>………………………………</v>
      </c>
    </row>
    <row r="6" spans="1:8" ht="20.399999999999999" x14ac:dyDescent="0.25">
      <c r="A6" s="75" t="s">
        <v>4</v>
      </c>
      <c r="B6" s="75" t="s">
        <v>5</v>
      </c>
      <c r="C6" s="80" t="s">
        <v>1</v>
      </c>
      <c r="D6" s="80"/>
      <c r="E6" s="80"/>
      <c r="F6" s="80"/>
      <c r="G6" s="80"/>
      <c r="H6" s="5" t="s">
        <v>2</v>
      </c>
    </row>
    <row r="7" spans="1:8" ht="15" x14ac:dyDescent="0.25">
      <c r="A7" s="75"/>
      <c r="B7" s="75"/>
      <c r="C7" s="80"/>
      <c r="D7" s="80"/>
      <c r="E7" s="80"/>
      <c r="F7" s="80"/>
      <c r="G7" s="80"/>
      <c r="H7" s="6"/>
    </row>
    <row r="8" spans="1:8" ht="23.4" x14ac:dyDescent="0.25">
      <c r="A8" s="75"/>
      <c r="B8" s="75"/>
      <c r="C8" s="2">
        <v>1</v>
      </c>
      <c r="D8" s="2">
        <v>2</v>
      </c>
      <c r="E8" s="2">
        <v>3</v>
      </c>
      <c r="F8" s="2">
        <v>4</v>
      </c>
      <c r="G8" s="2">
        <v>5</v>
      </c>
      <c r="H8" s="7" t="s">
        <v>51</v>
      </c>
    </row>
    <row r="9" spans="1:8" ht="23.4" x14ac:dyDescent="0.25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15">
        <f t="shared" ref="H9:H53" si="0">SUM(C9:G9)</f>
        <v>0</v>
      </c>
    </row>
    <row r="10" spans="1:8" ht="23.4" x14ac:dyDescent="0.2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15">
        <f t="shared" si="0"/>
        <v>0</v>
      </c>
    </row>
    <row r="11" spans="1:8" ht="23.4" x14ac:dyDescent="0.2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5">
        <f t="shared" si="0"/>
        <v>0</v>
      </c>
    </row>
    <row r="21" spans="1:8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ht="23.4" x14ac:dyDescent="0.35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5">
        <f t="shared" si="0"/>
        <v>0</v>
      </c>
    </row>
    <row r="43" spans="1:8" ht="23.4" x14ac:dyDescent="0.35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s="8" customFormat="1" ht="23.4" x14ac:dyDescent="0.6">
      <c r="A54" s="73" t="s">
        <v>7</v>
      </c>
      <c r="B54" s="74"/>
      <c r="C54" s="17">
        <f t="shared" ref="C54:G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6">
        <f>AVERAGE(H9:H53)</f>
        <v>0</v>
      </c>
    </row>
    <row r="55" spans="1:8" s="8" customFormat="1" ht="23.4" x14ac:dyDescent="0.6"/>
    <row r="56" spans="1:8" s="8" customFormat="1" ht="23.4" x14ac:dyDescent="0.6">
      <c r="B56" s="8" t="s">
        <v>8</v>
      </c>
    </row>
    <row r="57" spans="1:8" ht="23.4" x14ac:dyDescent="0.6">
      <c r="B57" s="8" t="s">
        <v>9</v>
      </c>
    </row>
    <row r="58" spans="1:8" ht="23.4" x14ac:dyDescent="0.6">
      <c r="B58" s="8" t="s">
        <v>10</v>
      </c>
    </row>
    <row r="59" spans="1:8" ht="23.4" x14ac:dyDescent="0.6">
      <c r="B59" s="8" t="s">
        <v>11</v>
      </c>
    </row>
    <row r="60" spans="1:8" ht="23.4" x14ac:dyDescent="0.6">
      <c r="B60" s="8" t="s">
        <v>12</v>
      </c>
    </row>
  </sheetData>
  <mergeCells count="7">
    <mergeCell ref="A54:B54"/>
    <mergeCell ref="A1:H1"/>
    <mergeCell ref="A2:H2"/>
    <mergeCell ref="A3:H3"/>
    <mergeCell ref="A6:A8"/>
    <mergeCell ref="B6:B8"/>
    <mergeCell ref="C6:G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zoomScale="89" zoomScaleNormal="89" workbookViewId="0">
      <selection activeCell="D5" sqref="D5"/>
    </sheetView>
  </sheetViews>
  <sheetFormatPr defaultRowHeight="13.8" x14ac:dyDescent="0.25"/>
  <cols>
    <col min="1" max="1" width="5.3984375" customWidth="1"/>
    <col min="2" max="2" width="20.3984375" customWidth="1"/>
    <col min="3" max="7" width="9.796875" customWidth="1"/>
  </cols>
  <sheetData>
    <row r="1" spans="1:8" ht="23.4" x14ac:dyDescent="0.25">
      <c r="A1" s="79" t="s">
        <v>55</v>
      </c>
      <c r="B1" s="79"/>
      <c r="C1" s="79"/>
      <c r="D1" s="79"/>
      <c r="E1" s="79"/>
      <c r="F1" s="79"/>
      <c r="G1" s="79"/>
      <c r="H1" s="79"/>
    </row>
    <row r="2" spans="1:8" ht="23.4" x14ac:dyDescent="0.25">
      <c r="A2" s="78" t="s">
        <v>3</v>
      </c>
      <c r="B2" s="78"/>
      <c r="C2" s="78"/>
      <c r="D2" s="78"/>
      <c r="E2" s="78"/>
      <c r="F2" s="78"/>
      <c r="G2" s="78"/>
      <c r="H2" s="78"/>
    </row>
    <row r="3" spans="1:8" ht="23.4" x14ac:dyDescent="0.25">
      <c r="A3" s="78" t="s">
        <v>95</v>
      </c>
      <c r="B3" s="78"/>
      <c r="C3" s="78"/>
      <c r="D3" s="78"/>
      <c r="E3" s="78"/>
      <c r="F3" s="78"/>
      <c r="G3" s="78"/>
      <c r="H3" s="78"/>
    </row>
    <row r="4" spans="1:8" ht="23.4" x14ac:dyDescent="0.25">
      <c r="A4" s="12" t="s">
        <v>13</v>
      </c>
      <c r="B4" s="41"/>
      <c r="C4" s="41"/>
      <c r="D4" s="41"/>
      <c r="E4" s="41"/>
      <c r="F4" s="41"/>
      <c r="G4" s="41"/>
      <c r="H4" s="41"/>
    </row>
    <row r="5" spans="1:8" x14ac:dyDescent="0.25">
      <c r="A5" t="s">
        <v>50</v>
      </c>
      <c r="B5" t="str">
        <f>'ตอนที่ 1.1 อ่านสะกดคำ'!C5</f>
        <v>………………………………</v>
      </c>
    </row>
    <row r="6" spans="1:8" ht="20.399999999999999" x14ac:dyDescent="0.25">
      <c r="A6" s="75" t="s">
        <v>4</v>
      </c>
      <c r="B6" s="75" t="s">
        <v>5</v>
      </c>
      <c r="C6" s="80" t="s">
        <v>1</v>
      </c>
      <c r="D6" s="80"/>
      <c r="E6" s="80"/>
      <c r="F6" s="80"/>
      <c r="G6" s="80"/>
      <c r="H6" s="5" t="s">
        <v>2</v>
      </c>
    </row>
    <row r="7" spans="1:8" ht="15" x14ac:dyDescent="0.25">
      <c r="A7" s="75"/>
      <c r="B7" s="75"/>
      <c r="C7" s="80"/>
      <c r="D7" s="80"/>
      <c r="E7" s="80"/>
      <c r="F7" s="80"/>
      <c r="G7" s="80"/>
      <c r="H7" s="6"/>
    </row>
    <row r="8" spans="1:8" ht="23.4" x14ac:dyDescent="0.25">
      <c r="A8" s="75"/>
      <c r="B8" s="75"/>
      <c r="C8" s="2">
        <v>1</v>
      </c>
      <c r="D8" s="2">
        <v>2</v>
      </c>
      <c r="E8" s="2">
        <v>3</v>
      </c>
      <c r="F8" s="2">
        <v>4</v>
      </c>
      <c r="G8" s="2">
        <v>5</v>
      </c>
      <c r="H8" s="7" t="s">
        <v>51</v>
      </c>
    </row>
    <row r="9" spans="1:8" ht="23.4" x14ac:dyDescent="0.25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15">
        <f t="shared" ref="H9:H53" si="0">SUM(C9:G9)</f>
        <v>0</v>
      </c>
    </row>
    <row r="10" spans="1:8" ht="23.4" x14ac:dyDescent="0.2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15">
        <f t="shared" si="0"/>
        <v>0</v>
      </c>
    </row>
    <row r="11" spans="1:8" ht="23.4" x14ac:dyDescent="0.2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15">
        <f t="shared" si="0"/>
        <v>0</v>
      </c>
    </row>
    <row r="12" spans="1:8" ht="23.4" x14ac:dyDescent="0.2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15">
        <f t="shared" si="0"/>
        <v>0</v>
      </c>
    </row>
    <row r="13" spans="1:8" ht="23.4" x14ac:dyDescent="0.2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15">
        <f t="shared" si="0"/>
        <v>0</v>
      </c>
    </row>
    <row r="14" spans="1:8" ht="23.4" x14ac:dyDescent="0.2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15">
        <f t="shared" si="0"/>
        <v>0</v>
      </c>
    </row>
    <row r="15" spans="1:8" ht="23.4" x14ac:dyDescent="0.25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15">
        <f t="shared" si="0"/>
        <v>0</v>
      </c>
    </row>
    <row r="16" spans="1:8" ht="23.4" x14ac:dyDescent="0.25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15">
        <f t="shared" si="0"/>
        <v>0</v>
      </c>
    </row>
    <row r="17" spans="1:8" ht="23.4" x14ac:dyDescent="0.25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15">
        <f t="shared" si="0"/>
        <v>0</v>
      </c>
    </row>
    <row r="18" spans="1:8" ht="23.4" x14ac:dyDescent="0.25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15">
        <f t="shared" si="0"/>
        <v>0</v>
      </c>
    </row>
    <row r="19" spans="1:8" ht="23.4" x14ac:dyDescent="0.25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15">
        <f t="shared" si="0"/>
        <v>0</v>
      </c>
    </row>
    <row r="20" spans="1:8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5">
        <f t="shared" si="0"/>
        <v>0</v>
      </c>
    </row>
    <row r="21" spans="1:8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5">
        <f t="shared" si="0"/>
        <v>0</v>
      </c>
    </row>
    <row r="22" spans="1:8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5">
        <f t="shared" si="0"/>
        <v>0</v>
      </c>
    </row>
    <row r="23" spans="1:8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5">
        <f t="shared" si="0"/>
        <v>0</v>
      </c>
    </row>
    <row r="24" spans="1:8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5">
        <f t="shared" si="0"/>
        <v>0</v>
      </c>
    </row>
    <row r="25" spans="1:8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5">
        <f t="shared" si="0"/>
        <v>0</v>
      </c>
    </row>
    <row r="26" spans="1:8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5">
        <f t="shared" si="0"/>
        <v>0</v>
      </c>
    </row>
    <row r="27" spans="1:8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5">
        <f t="shared" si="0"/>
        <v>0</v>
      </c>
    </row>
    <row r="28" spans="1:8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5">
        <f t="shared" si="0"/>
        <v>0</v>
      </c>
    </row>
    <row r="29" spans="1:8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5">
        <f t="shared" si="0"/>
        <v>0</v>
      </c>
    </row>
    <row r="30" spans="1:8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5">
        <f t="shared" si="0"/>
        <v>0</v>
      </c>
    </row>
    <row r="31" spans="1:8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5">
        <f t="shared" si="0"/>
        <v>0</v>
      </c>
    </row>
    <row r="32" spans="1:8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5">
        <f t="shared" si="0"/>
        <v>0</v>
      </c>
    </row>
    <row r="33" spans="1:8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5">
        <f t="shared" si="0"/>
        <v>0</v>
      </c>
    </row>
    <row r="34" spans="1:8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5">
        <f t="shared" si="0"/>
        <v>0</v>
      </c>
    </row>
    <row r="35" spans="1:8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5">
        <f t="shared" si="0"/>
        <v>0</v>
      </c>
    </row>
    <row r="36" spans="1:8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5">
        <f t="shared" si="0"/>
        <v>0</v>
      </c>
    </row>
    <row r="37" spans="1:8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5">
        <f t="shared" si="0"/>
        <v>0</v>
      </c>
    </row>
    <row r="38" spans="1:8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5">
        <f t="shared" si="0"/>
        <v>0</v>
      </c>
    </row>
    <row r="39" spans="1:8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5">
        <f t="shared" si="0"/>
        <v>0</v>
      </c>
    </row>
    <row r="40" spans="1:8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5">
        <f t="shared" si="0"/>
        <v>0</v>
      </c>
    </row>
    <row r="41" spans="1:8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5">
        <f t="shared" si="0"/>
        <v>0</v>
      </c>
    </row>
    <row r="42" spans="1:8" ht="23.4" x14ac:dyDescent="0.35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5">
        <f t="shared" si="0"/>
        <v>0</v>
      </c>
    </row>
    <row r="43" spans="1:8" ht="23.4" x14ac:dyDescent="0.35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5">
        <f t="shared" si="0"/>
        <v>0</v>
      </c>
    </row>
    <row r="44" spans="1:8" ht="23.4" x14ac:dyDescent="0.35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5">
        <f t="shared" si="0"/>
        <v>0</v>
      </c>
    </row>
    <row r="45" spans="1:8" ht="23.4" x14ac:dyDescent="0.35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5">
        <f t="shared" si="0"/>
        <v>0</v>
      </c>
    </row>
    <row r="46" spans="1:8" ht="23.4" x14ac:dyDescent="0.35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5">
        <f t="shared" si="0"/>
        <v>0</v>
      </c>
    </row>
    <row r="47" spans="1:8" ht="23.4" x14ac:dyDescent="0.35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5">
        <f t="shared" si="0"/>
        <v>0</v>
      </c>
    </row>
    <row r="48" spans="1:8" ht="23.4" x14ac:dyDescent="0.35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5">
        <f t="shared" si="0"/>
        <v>0</v>
      </c>
    </row>
    <row r="49" spans="1:8" ht="23.4" x14ac:dyDescent="0.35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5">
        <f t="shared" si="0"/>
        <v>0</v>
      </c>
    </row>
    <row r="50" spans="1:8" ht="23.4" x14ac:dyDescent="0.35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5">
        <f t="shared" si="0"/>
        <v>0</v>
      </c>
    </row>
    <row r="51" spans="1:8" ht="23.4" x14ac:dyDescent="0.35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5">
        <f t="shared" si="0"/>
        <v>0</v>
      </c>
    </row>
    <row r="52" spans="1:8" ht="23.4" x14ac:dyDescent="0.35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5">
        <f t="shared" si="0"/>
        <v>0</v>
      </c>
    </row>
    <row r="53" spans="1:8" ht="23.4" x14ac:dyDescent="0.35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5">
        <f t="shared" si="0"/>
        <v>0</v>
      </c>
    </row>
    <row r="54" spans="1:8" s="8" customFormat="1" ht="23.4" x14ac:dyDescent="0.6">
      <c r="A54" s="73" t="s">
        <v>7</v>
      </c>
      <c r="B54" s="74"/>
      <c r="C54" s="17">
        <f t="shared" ref="C54:G54" si="1">SUM(C9:C53)</f>
        <v>0</v>
      </c>
      <c r="D54" s="17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6">
        <f>AVERAGE(H9:H53)</f>
        <v>0</v>
      </c>
    </row>
    <row r="55" spans="1:8" s="8" customFormat="1" ht="23.4" x14ac:dyDescent="0.6"/>
    <row r="56" spans="1:8" s="8" customFormat="1" ht="23.4" x14ac:dyDescent="0.6">
      <c r="B56" s="8" t="s">
        <v>8</v>
      </c>
    </row>
    <row r="57" spans="1:8" ht="23.4" x14ac:dyDescent="0.6">
      <c r="B57" s="8" t="s">
        <v>9</v>
      </c>
    </row>
    <row r="58" spans="1:8" ht="23.4" x14ac:dyDescent="0.6">
      <c r="B58" s="8" t="s">
        <v>10</v>
      </c>
    </row>
    <row r="59" spans="1:8" ht="23.4" x14ac:dyDescent="0.6">
      <c r="B59" s="8" t="s">
        <v>11</v>
      </c>
    </row>
    <row r="60" spans="1:8" ht="23.4" x14ac:dyDescent="0.6">
      <c r="B60" s="8" t="s">
        <v>12</v>
      </c>
    </row>
  </sheetData>
  <mergeCells count="7">
    <mergeCell ref="A54:B54"/>
    <mergeCell ref="A1:H1"/>
    <mergeCell ref="A2:H2"/>
    <mergeCell ref="A3:H3"/>
    <mergeCell ref="A6:A8"/>
    <mergeCell ref="B6:B8"/>
    <mergeCell ref="C6:G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0"/>
  <sheetViews>
    <sheetView workbookViewId="0">
      <selection activeCell="C8" sqref="C8"/>
    </sheetView>
  </sheetViews>
  <sheetFormatPr defaultRowHeight="13.8" x14ac:dyDescent="0.25"/>
  <cols>
    <col min="1" max="1" width="5.3984375" customWidth="1"/>
    <col min="2" max="2" width="20.3984375" customWidth="1"/>
    <col min="3" max="22" width="5.69921875" customWidth="1"/>
    <col min="24" max="24" width="9.8984375" customWidth="1"/>
    <col min="26" max="26" width="16.19921875" customWidth="1"/>
    <col min="27" max="27" width="17.5" customWidth="1"/>
    <col min="28" max="28" width="14.09765625" customWidth="1"/>
  </cols>
  <sheetData>
    <row r="1" spans="1:28" ht="23.4" x14ac:dyDescent="0.25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8" ht="23.4" x14ac:dyDescent="0.25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8" ht="23.4" x14ac:dyDescent="0.25">
      <c r="A3" s="78" t="s">
        <v>95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8" ht="23.4" x14ac:dyDescent="0.25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8" x14ac:dyDescent="0.25">
      <c r="A5" t="s">
        <v>50</v>
      </c>
      <c r="B5" t="str">
        <f>'ตอนที่ 1.1 อ่านสะกดคำ'!C5</f>
        <v>………………………………</v>
      </c>
    </row>
    <row r="6" spans="1:28" ht="23.4" customHeight="1" x14ac:dyDescent="0.55000000000000004">
      <c r="A6" s="75" t="s">
        <v>4</v>
      </c>
      <c r="B6" s="75" t="s">
        <v>5</v>
      </c>
      <c r="C6" s="102" t="s">
        <v>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4"/>
      <c r="W6" s="20" t="s">
        <v>15</v>
      </c>
      <c r="X6" s="92" t="s">
        <v>36</v>
      </c>
      <c r="Z6" s="72" t="s">
        <v>89</v>
      </c>
      <c r="AA6" s="66"/>
      <c r="AB6" s="66"/>
    </row>
    <row r="7" spans="1:28" ht="24" customHeight="1" thickBot="1" x14ac:dyDescent="0.55000000000000004">
      <c r="A7" s="75"/>
      <c r="B7" s="75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9" t="s">
        <v>16</v>
      </c>
      <c r="X7" s="92"/>
      <c r="Z7" s="66"/>
      <c r="AA7" s="66"/>
      <c r="AB7" s="66"/>
    </row>
    <row r="8" spans="1:28" ht="23.4" x14ac:dyDescent="0.25">
      <c r="A8" s="75"/>
      <c r="B8" s="75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2">
        <v>11</v>
      </c>
      <c r="N8" s="4">
        <v>12</v>
      </c>
      <c r="O8" s="2">
        <v>13</v>
      </c>
      <c r="P8" s="4">
        <v>14</v>
      </c>
      <c r="Q8" s="2">
        <v>15</v>
      </c>
      <c r="R8" s="4">
        <v>16</v>
      </c>
      <c r="S8" s="2">
        <v>17</v>
      </c>
      <c r="T8" s="4">
        <v>18</v>
      </c>
      <c r="U8" s="2">
        <v>19</v>
      </c>
      <c r="V8" s="4">
        <v>20</v>
      </c>
      <c r="W8" s="7" t="s">
        <v>96</v>
      </c>
      <c r="X8" s="92"/>
      <c r="Z8" s="93" t="s">
        <v>25</v>
      </c>
      <c r="AA8" s="67" t="s">
        <v>26</v>
      </c>
      <c r="AB8" s="93" t="s">
        <v>20</v>
      </c>
    </row>
    <row r="9" spans="1:28" ht="23.4" x14ac:dyDescent="0.6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99"/>
      <c r="N9" s="99"/>
      <c r="O9" s="99"/>
      <c r="P9" s="99"/>
      <c r="Q9" s="99"/>
      <c r="R9" s="99"/>
      <c r="S9" s="99"/>
      <c r="T9" s="99"/>
      <c r="U9" s="99"/>
      <c r="V9" s="99"/>
      <c r="W9" s="15">
        <f>SUM(C9:V9)</f>
        <v>0</v>
      </c>
      <c r="X9" s="9" t="str">
        <f>IF(W9&lt;5,"ปรับปรุง",IF(W9&lt;10,"พอใช้",IF(W9&lt;15,"ดี",IF(W9&gt;=15,"ดีมาก",))))</f>
        <v>ปรับปรุง</v>
      </c>
      <c r="Z9" s="94"/>
      <c r="AA9" s="68" t="s">
        <v>37</v>
      </c>
      <c r="AB9" s="94"/>
    </row>
    <row r="10" spans="1:28" ht="27.6" customHeight="1" thickBot="1" x14ac:dyDescent="0.6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5">
        <f t="shared" ref="W10:W54" si="0">SUM(C10:V10)</f>
        <v>0</v>
      </c>
      <c r="X10" s="9" t="str">
        <f t="shared" ref="X10:X54" si="1">IF(W10&lt;5,"ปรับปรุง",IF(W10&lt;10,"พอใช้",IF(W10&lt;15,"ดี",IF(W10&gt;=15,"ดีมาก",))))</f>
        <v>ปรับปรุง</v>
      </c>
      <c r="Z10" s="95"/>
      <c r="AA10" s="69" t="s">
        <v>85</v>
      </c>
      <c r="AB10" s="95"/>
    </row>
    <row r="11" spans="1:28" ht="26.4" customHeight="1" thickBot="1" x14ac:dyDescent="0.6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5">
        <f t="shared" si="0"/>
        <v>0</v>
      </c>
      <c r="X11" s="9" t="str">
        <f t="shared" si="1"/>
        <v>ปรับปรุง</v>
      </c>
      <c r="Z11" s="70" t="s">
        <v>27</v>
      </c>
      <c r="AA11" s="71" t="s">
        <v>31</v>
      </c>
      <c r="AB11" s="69" t="s">
        <v>21</v>
      </c>
    </row>
    <row r="12" spans="1:28" ht="26.4" customHeight="1" thickBot="1" x14ac:dyDescent="0.6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5">
        <f t="shared" si="0"/>
        <v>0</v>
      </c>
      <c r="X12" s="9" t="str">
        <f t="shared" si="1"/>
        <v>ปรับปรุง</v>
      </c>
      <c r="Z12" s="70" t="s">
        <v>28</v>
      </c>
      <c r="AA12" s="71" t="s">
        <v>86</v>
      </c>
      <c r="AB12" s="69" t="s">
        <v>22</v>
      </c>
    </row>
    <row r="13" spans="1:28" ht="26.4" customHeight="1" thickBot="1" x14ac:dyDescent="0.6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5">
        <f t="shared" si="0"/>
        <v>0</v>
      </c>
      <c r="X13" s="9" t="str">
        <f t="shared" si="1"/>
        <v>ปรับปรุง</v>
      </c>
      <c r="Z13" s="70" t="s">
        <v>29</v>
      </c>
      <c r="AA13" s="71" t="s">
        <v>87</v>
      </c>
      <c r="AB13" s="69" t="s">
        <v>23</v>
      </c>
    </row>
    <row r="14" spans="1:28" ht="26.4" customHeight="1" thickBot="1" x14ac:dyDescent="0.6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5">
        <f t="shared" si="0"/>
        <v>0</v>
      </c>
      <c r="X14" s="9" t="str">
        <f t="shared" si="1"/>
        <v>ปรับปรุง</v>
      </c>
      <c r="Z14" s="70" t="s">
        <v>30</v>
      </c>
      <c r="AA14" s="71" t="s">
        <v>88</v>
      </c>
      <c r="AB14" s="69" t="s">
        <v>24</v>
      </c>
    </row>
    <row r="15" spans="1:28" ht="23.4" x14ac:dyDescent="0.6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5">
        <f t="shared" si="0"/>
        <v>0</v>
      </c>
      <c r="X15" s="9" t="str">
        <f t="shared" si="1"/>
        <v>ปรับปรุง</v>
      </c>
    </row>
    <row r="16" spans="1:28" ht="23.4" x14ac:dyDescent="0.6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5">
        <f t="shared" si="0"/>
        <v>0</v>
      </c>
      <c r="X16" s="9" t="str">
        <f t="shared" si="1"/>
        <v>ปรับปรุง</v>
      </c>
    </row>
    <row r="17" spans="1:24" ht="23.4" x14ac:dyDescent="0.6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5">
        <f t="shared" si="0"/>
        <v>0</v>
      </c>
      <c r="X17" s="9" t="str">
        <f t="shared" si="1"/>
        <v>ปรับปรุง</v>
      </c>
    </row>
    <row r="18" spans="1:24" ht="23.4" x14ac:dyDescent="0.6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5">
        <f t="shared" si="0"/>
        <v>0</v>
      </c>
      <c r="X18" s="9" t="str">
        <f t="shared" si="1"/>
        <v>ปรับปรุง</v>
      </c>
    </row>
    <row r="19" spans="1:24" ht="23.4" x14ac:dyDescent="0.6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5">
        <f t="shared" si="0"/>
        <v>0</v>
      </c>
      <c r="X19" s="9" t="str">
        <f t="shared" si="1"/>
        <v>ปรับปรุง</v>
      </c>
    </row>
    <row r="20" spans="1:24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5">
        <f t="shared" si="0"/>
        <v>0</v>
      </c>
      <c r="X20" s="9" t="str">
        <f t="shared" si="1"/>
        <v>ปรับปรุง</v>
      </c>
    </row>
    <row r="21" spans="1:24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5">
        <f t="shared" si="0"/>
        <v>0</v>
      </c>
      <c r="X21" s="9" t="str">
        <f t="shared" si="1"/>
        <v>ปรับปรุง</v>
      </c>
    </row>
    <row r="22" spans="1:24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5">
        <f t="shared" si="0"/>
        <v>0</v>
      </c>
      <c r="X22" s="9" t="str">
        <f t="shared" si="1"/>
        <v>ปรับปรุง</v>
      </c>
    </row>
    <row r="23" spans="1:24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5">
        <f t="shared" si="0"/>
        <v>0</v>
      </c>
      <c r="X23" s="9" t="str">
        <f t="shared" si="1"/>
        <v>ปรับปรุง</v>
      </c>
    </row>
    <row r="24" spans="1:24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5">
        <f t="shared" si="0"/>
        <v>0</v>
      </c>
      <c r="X24" s="9" t="str">
        <f t="shared" si="1"/>
        <v>ปรับปรุง</v>
      </c>
    </row>
    <row r="25" spans="1:24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5">
        <f t="shared" si="0"/>
        <v>0</v>
      </c>
      <c r="X25" s="9" t="str">
        <f t="shared" si="1"/>
        <v>ปรับปรุง</v>
      </c>
    </row>
    <row r="26" spans="1:24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5">
        <f t="shared" si="0"/>
        <v>0</v>
      </c>
      <c r="X26" s="9" t="str">
        <f t="shared" si="1"/>
        <v>ปรับปรุง</v>
      </c>
    </row>
    <row r="27" spans="1:24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5">
        <f t="shared" si="0"/>
        <v>0</v>
      </c>
      <c r="X27" s="9" t="str">
        <f t="shared" si="1"/>
        <v>ปรับปรุง</v>
      </c>
    </row>
    <row r="28" spans="1:24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5">
        <f t="shared" si="0"/>
        <v>0</v>
      </c>
      <c r="X28" s="9" t="str">
        <f t="shared" si="1"/>
        <v>ปรับปรุง</v>
      </c>
    </row>
    <row r="29" spans="1:24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5">
        <f t="shared" si="0"/>
        <v>0</v>
      </c>
      <c r="X29" s="9" t="str">
        <f t="shared" si="1"/>
        <v>ปรับปรุง</v>
      </c>
    </row>
    <row r="30" spans="1:24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5">
        <f t="shared" si="0"/>
        <v>0</v>
      </c>
      <c r="X30" s="9" t="str">
        <f t="shared" si="1"/>
        <v>ปรับปรุง</v>
      </c>
    </row>
    <row r="31" spans="1:24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5">
        <f t="shared" si="0"/>
        <v>0</v>
      </c>
      <c r="X31" s="9" t="str">
        <f t="shared" si="1"/>
        <v>ปรับปรุง</v>
      </c>
    </row>
    <row r="32" spans="1:24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5">
        <f t="shared" si="0"/>
        <v>0</v>
      </c>
      <c r="X32" s="9" t="str">
        <f t="shared" si="1"/>
        <v>ปรับปรุง</v>
      </c>
    </row>
    <row r="33" spans="1:24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5">
        <f t="shared" si="0"/>
        <v>0</v>
      </c>
      <c r="X33" s="9" t="str">
        <f t="shared" si="1"/>
        <v>ปรับปรุง</v>
      </c>
    </row>
    <row r="34" spans="1:24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5">
        <f t="shared" si="0"/>
        <v>0</v>
      </c>
      <c r="X34" s="9" t="str">
        <f t="shared" si="1"/>
        <v>ปรับปรุง</v>
      </c>
    </row>
    <row r="35" spans="1:24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5">
        <f t="shared" si="0"/>
        <v>0</v>
      </c>
      <c r="X35" s="9" t="str">
        <f t="shared" si="1"/>
        <v>ปรับปรุง</v>
      </c>
    </row>
    <row r="36" spans="1:24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5">
        <f t="shared" si="0"/>
        <v>0</v>
      </c>
      <c r="X36" s="9" t="str">
        <f t="shared" si="1"/>
        <v>ปรับปรุง</v>
      </c>
    </row>
    <row r="37" spans="1:24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5">
        <f t="shared" si="0"/>
        <v>0</v>
      </c>
      <c r="X37" s="9" t="str">
        <f t="shared" si="1"/>
        <v>ปรับปรุง</v>
      </c>
    </row>
    <row r="38" spans="1:24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5">
        <f t="shared" si="0"/>
        <v>0</v>
      </c>
      <c r="X38" s="9" t="str">
        <f t="shared" si="1"/>
        <v>ปรับปรุง</v>
      </c>
    </row>
    <row r="39" spans="1:24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5">
        <f t="shared" si="0"/>
        <v>0</v>
      </c>
      <c r="X39" s="9" t="str">
        <f t="shared" si="1"/>
        <v>ปรับปรุง</v>
      </c>
    </row>
    <row r="40" spans="1:24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5">
        <f t="shared" si="0"/>
        <v>0</v>
      </c>
      <c r="X40" s="9" t="str">
        <f t="shared" si="1"/>
        <v>ปรับปรุง</v>
      </c>
    </row>
    <row r="41" spans="1:24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5">
        <f t="shared" si="0"/>
        <v>0</v>
      </c>
      <c r="X41" s="9" t="str">
        <f t="shared" si="1"/>
        <v>ปรับปรุง</v>
      </c>
    </row>
    <row r="42" spans="1:24" ht="23.4" x14ac:dyDescent="0.6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5">
        <f t="shared" si="0"/>
        <v>0</v>
      </c>
      <c r="X42" s="9" t="str">
        <f t="shared" si="1"/>
        <v>ปรับปรุง</v>
      </c>
    </row>
    <row r="43" spans="1:24" ht="23.4" x14ac:dyDescent="0.6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5">
        <f t="shared" si="0"/>
        <v>0</v>
      </c>
      <c r="X43" s="9" t="str">
        <f t="shared" si="1"/>
        <v>ปรับปรุง</v>
      </c>
    </row>
    <row r="44" spans="1:24" ht="23.4" x14ac:dyDescent="0.6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5">
        <f t="shared" si="0"/>
        <v>0</v>
      </c>
      <c r="X44" s="9" t="str">
        <f t="shared" si="1"/>
        <v>ปรับปรุง</v>
      </c>
    </row>
    <row r="45" spans="1:24" ht="23.4" x14ac:dyDescent="0.6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5">
        <f t="shared" si="0"/>
        <v>0</v>
      </c>
      <c r="X45" s="9" t="str">
        <f t="shared" si="1"/>
        <v>ปรับปรุง</v>
      </c>
    </row>
    <row r="46" spans="1:24" ht="23.4" x14ac:dyDescent="0.6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5">
        <f t="shared" si="0"/>
        <v>0</v>
      </c>
      <c r="X46" s="9" t="str">
        <f t="shared" si="1"/>
        <v>ปรับปรุง</v>
      </c>
    </row>
    <row r="47" spans="1:24" ht="23.4" x14ac:dyDescent="0.6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5">
        <f t="shared" si="0"/>
        <v>0</v>
      </c>
      <c r="X47" s="9" t="str">
        <f t="shared" si="1"/>
        <v>ปรับปรุง</v>
      </c>
    </row>
    <row r="48" spans="1:24" ht="23.4" x14ac:dyDescent="0.6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5">
        <f t="shared" si="0"/>
        <v>0</v>
      </c>
      <c r="X48" s="9" t="str">
        <f t="shared" si="1"/>
        <v>ปรับปรุง</v>
      </c>
    </row>
    <row r="49" spans="1:24" ht="23.4" x14ac:dyDescent="0.6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5">
        <f t="shared" si="0"/>
        <v>0</v>
      </c>
      <c r="X49" s="9" t="str">
        <f t="shared" si="1"/>
        <v>ปรับปรุง</v>
      </c>
    </row>
    <row r="50" spans="1:24" ht="23.4" x14ac:dyDescent="0.6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5">
        <f t="shared" si="0"/>
        <v>0</v>
      </c>
      <c r="X50" s="9" t="str">
        <f t="shared" si="1"/>
        <v>ปรับปรุง</v>
      </c>
    </row>
    <row r="51" spans="1:24" ht="23.4" x14ac:dyDescent="0.6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5">
        <f t="shared" si="0"/>
        <v>0</v>
      </c>
      <c r="X51" s="9" t="str">
        <f t="shared" si="1"/>
        <v>ปรับปรุง</v>
      </c>
    </row>
    <row r="52" spans="1:24" ht="23.4" x14ac:dyDescent="0.6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5">
        <f t="shared" si="0"/>
        <v>0</v>
      </c>
      <c r="X52" s="9" t="str">
        <f t="shared" si="1"/>
        <v>ปรับปรุง</v>
      </c>
    </row>
    <row r="53" spans="1:24" ht="23.4" x14ac:dyDescent="0.6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5">
        <f t="shared" si="0"/>
        <v>0</v>
      </c>
      <c r="X53" s="9" t="str">
        <f t="shared" si="1"/>
        <v>ปรับปรุง</v>
      </c>
    </row>
    <row r="54" spans="1:24" s="8" customFormat="1" ht="23.4" x14ac:dyDescent="0.6">
      <c r="A54" s="73" t="s">
        <v>7</v>
      </c>
      <c r="B54" s="74"/>
      <c r="C54" s="17">
        <f t="shared" ref="C54:V54" si="2">SUM(C9:C53)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0</v>
      </c>
      <c r="L54" s="17">
        <f t="shared" si="2"/>
        <v>0</v>
      </c>
      <c r="M54" s="17">
        <f t="shared" si="2"/>
        <v>0</v>
      </c>
      <c r="N54" s="17">
        <f t="shared" si="2"/>
        <v>0</v>
      </c>
      <c r="O54" s="17">
        <f t="shared" si="2"/>
        <v>0</v>
      </c>
      <c r="P54" s="17">
        <f t="shared" si="2"/>
        <v>0</v>
      </c>
      <c r="Q54" s="17">
        <f t="shared" si="2"/>
        <v>0</v>
      </c>
      <c r="R54" s="17">
        <f t="shared" si="2"/>
        <v>0</v>
      </c>
      <c r="S54" s="17">
        <f t="shared" si="2"/>
        <v>0</v>
      </c>
      <c r="T54" s="17">
        <f t="shared" si="2"/>
        <v>0</v>
      </c>
      <c r="U54" s="17">
        <f t="shared" si="2"/>
        <v>0</v>
      </c>
      <c r="V54" s="17">
        <f t="shared" si="2"/>
        <v>0</v>
      </c>
      <c r="W54" s="15">
        <f t="shared" si="0"/>
        <v>0</v>
      </c>
      <c r="X54" s="9" t="str">
        <f t="shared" si="1"/>
        <v>ปรับปรุง</v>
      </c>
    </row>
    <row r="55" spans="1:24" s="8" customFormat="1" ht="23.4" x14ac:dyDescent="0.6"/>
    <row r="56" spans="1:24" s="8" customFormat="1" ht="23.4" x14ac:dyDescent="0.6">
      <c r="B56" s="8" t="s">
        <v>8</v>
      </c>
    </row>
    <row r="57" spans="1:24" ht="23.4" x14ac:dyDescent="0.6">
      <c r="B57" s="8" t="s">
        <v>9</v>
      </c>
    </row>
    <row r="58" spans="1:24" ht="23.4" x14ac:dyDescent="0.6">
      <c r="B58" s="8" t="s">
        <v>10</v>
      </c>
    </row>
    <row r="59" spans="1:24" ht="23.4" x14ac:dyDescent="0.6">
      <c r="B59" s="8" t="s">
        <v>11</v>
      </c>
    </row>
    <row r="60" spans="1:24" ht="23.4" x14ac:dyDescent="0.6">
      <c r="B60" s="8" t="s">
        <v>12</v>
      </c>
    </row>
  </sheetData>
  <mergeCells count="11">
    <mergeCell ref="Z8:Z10"/>
    <mergeCell ref="AB8:AB10"/>
    <mergeCell ref="A6:A8"/>
    <mergeCell ref="B6:B8"/>
    <mergeCell ref="C6:V7"/>
    <mergeCell ref="A1:X1"/>
    <mergeCell ref="A2:X2"/>
    <mergeCell ref="A3:X3"/>
    <mergeCell ref="A4:X4"/>
    <mergeCell ref="A54:B54"/>
    <mergeCell ref="X6:X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0"/>
  <sheetViews>
    <sheetView workbookViewId="0">
      <selection activeCell="A2" sqref="A2:X2"/>
    </sheetView>
  </sheetViews>
  <sheetFormatPr defaultRowHeight="13.8" x14ac:dyDescent="0.25"/>
  <cols>
    <col min="1" max="1" width="5.3984375" customWidth="1"/>
    <col min="2" max="2" width="20.3984375" customWidth="1"/>
    <col min="3" max="22" width="5.69921875" customWidth="1"/>
    <col min="24" max="24" width="9.8984375" customWidth="1"/>
    <col min="26" max="26" width="16.19921875" customWidth="1"/>
    <col min="27" max="27" width="17.5" customWidth="1"/>
    <col min="28" max="28" width="14.09765625" customWidth="1"/>
  </cols>
  <sheetData>
    <row r="1" spans="1:28" ht="23.4" x14ac:dyDescent="0.25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8" ht="23.4" x14ac:dyDescent="0.25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8" ht="23.4" x14ac:dyDescent="0.25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8" ht="23.4" x14ac:dyDescent="0.25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6" spans="1:28" ht="23.4" customHeight="1" x14ac:dyDescent="0.55000000000000004">
      <c r="A6" s="75" t="s">
        <v>4</v>
      </c>
      <c r="B6" s="75" t="s">
        <v>5</v>
      </c>
      <c r="C6" s="102" t="s">
        <v>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4"/>
      <c r="W6" s="20" t="s">
        <v>15</v>
      </c>
      <c r="X6" s="92" t="s">
        <v>36</v>
      </c>
      <c r="Z6" s="72" t="s">
        <v>89</v>
      </c>
      <c r="AA6" s="66"/>
      <c r="AB6" s="66"/>
    </row>
    <row r="7" spans="1:28" ht="24" customHeight="1" thickBot="1" x14ac:dyDescent="0.55000000000000004">
      <c r="A7" s="75"/>
      <c r="B7" s="75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9" t="s">
        <v>16</v>
      </c>
      <c r="X7" s="92"/>
      <c r="Z7" s="66"/>
      <c r="AA7" s="66"/>
      <c r="AB7" s="66"/>
    </row>
    <row r="8" spans="1:28" ht="23.4" x14ac:dyDescent="0.25">
      <c r="A8" s="75"/>
      <c r="B8" s="75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4">
        <v>10</v>
      </c>
      <c r="M8" s="2">
        <v>11</v>
      </c>
      <c r="N8" s="4">
        <v>12</v>
      </c>
      <c r="O8" s="2">
        <v>13</v>
      </c>
      <c r="P8" s="4">
        <v>14</v>
      </c>
      <c r="Q8" s="2">
        <v>15</v>
      </c>
      <c r="R8" s="4">
        <v>16</v>
      </c>
      <c r="S8" s="2">
        <v>17</v>
      </c>
      <c r="T8" s="4">
        <v>18</v>
      </c>
      <c r="U8" s="2">
        <v>19</v>
      </c>
      <c r="V8" s="4">
        <v>20</v>
      </c>
      <c r="W8" s="7" t="s">
        <v>96</v>
      </c>
      <c r="X8" s="92"/>
      <c r="Z8" s="93" t="s">
        <v>25</v>
      </c>
      <c r="AA8" s="67" t="s">
        <v>26</v>
      </c>
      <c r="AB8" s="93" t="s">
        <v>20</v>
      </c>
    </row>
    <row r="9" spans="1:28" ht="23.4" x14ac:dyDescent="0.6">
      <c r="A9" s="2">
        <v>1</v>
      </c>
      <c r="B9" s="34">
        <f>(((('ตอนที่ 1.1 อ่านสะกดคำ'!C9))))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99"/>
      <c r="N9" s="99"/>
      <c r="O9" s="99"/>
      <c r="P9" s="99"/>
      <c r="Q9" s="99"/>
      <c r="R9" s="99"/>
      <c r="S9" s="99"/>
      <c r="T9" s="99"/>
      <c r="U9" s="99"/>
      <c r="V9" s="99"/>
      <c r="W9" s="15">
        <f>SUM(C9:V9)</f>
        <v>0</v>
      </c>
      <c r="X9" s="9" t="str">
        <f>IF(W9&lt;5,"ปรับปรุง",IF(W9&lt;10,"พอใช้",IF(W9&lt;15,"ดี",IF(W9&gt;=15,"ดีมาก",))))</f>
        <v>ปรับปรุง</v>
      </c>
      <c r="Z9" s="94"/>
      <c r="AA9" s="68" t="s">
        <v>37</v>
      </c>
      <c r="AB9" s="94"/>
    </row>
    <row r="10" spans="1:28" ht="27.6" customHeight="1" thickBot="1" x14ac:dyDescent="0.65">
      <c r="A10" s="2">
        <v>2</v>
      </c>
      <c r="B10" s="34">
        <f>(((('ตอนที่ 1.1 อ่านสะกดคำ'!C10))))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5">
        <f t="shared" ref="W10:W53" si="0">SUM(C10:V10)</f>
        <v>0</v>
      </c>
      <c r="X10" s="9" t="str">
        <f t="shared" ref="X10:X54" si="1">IF(W10&lt;5,"ปรับปรุง",IF(W10&lt;10,"พอใช้",IF(W10&lt;15,"ดี",IF(W10&gt;=15,"ดีมาก",))))</f>
        <v>ปรับปรุง</v>
      </c>
      <c r="Z10" s="95"/>
      <c r="AA10" s="69" t="s">
        <v>85</v>
      </c>
      <c r="AB10" s="95"/>
    </row>
    <row r="11" spans="1:28" ht="26.4" customHeight="1" thickBot="1" x14ac:dyDescent="0.65">
      <c r="A11" s="2">
        <v>3</v>
      </c>
      <c r="B11" s="34">
        <f>(((('ตอนที่ 1.1 อ่านสะกดคำ'!C11))))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5">
        <f t="shared" si="0"/>
        <v>0</v>
      </c>
      <c r="X11" s="9" t="str">
        <f t="shared" si="1"/>
        <v>ปรับปรุง</v>
      </c>
      <c r="Z11" s="70" t="s">
        <v>27</v>
      </c>
      <c r="AA11" s="71" t="s">
        <v>31</v>
      </c>
      <c r="AB11" s="69" t="s">
        <v>21</v>
      </c>
    </row>
    <row r="12" spans="1:28" ht="26.4" customHeight="1" thickBot="1" x14ac:dyDescent="0.65">
      <c r="A12" s="2">
        <v>4</v>
      </c>
      <c r="B12" s="34">
        <f>(((('ตอนที่ 1.1 อ่านสะกดคำ'!C12))))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5">
        <f t="shared" si="0"/>
        <v>0</v>
      </c>
      <c r="X12" s="9" t="str">
        <f t="shared" si="1"/>
        <v>ปรับปรุง</v>
      </c>
      <c r="Z12" s="70" t="s">
        <v>28</v>
      </c>
      <c r="AA12" s="71" t="s">
        <v>86</v>
      </c>
      <c r="AB12" s="69" t="s">
        <v>22</v>
      </c>
    </row>
    <row r="13" spans="1:28" ht="26.4" customHeight="1" thickBot="1" x14ac:dyDescent="0.65">
      <c r="A13" s="2">
        <v>5</v>
      </c>
      <c r="B13" s="34">
        <f>(((('ตอนที่ 1.1 อ่านสะกดคำ'!C13))))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5">
        <f t="shared" si="0"/>
        <v>0</v>
      </c>
      <c r="X13" s="9" t="str">
        <f t="shared" si="1"/>
        <v>ปรับปรุง</v>
      </c>
      <c r="Z13" s="70" t="s">
        <v>29</v>
      </c>
      <c r="AA13" s="71" t="s">
        <v>87</v>
      </c>
      <c r="AB13" s="69" t="s">
        <v>23</v>
      </c>
    </row>
    <row r="14" spans="1:28" ht="26.4" customHeight="1" thickBot="1" x14ac:dyDescent="0.65">
      <c r="A14" s="2">
        <v>6</v>
      </c>
      <c r="B14" s="34">
        <f>(((('ตอนที่ 1.1 อ่านสะกดคำ'!C14))))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5">
        <f t="shared" si="0"/>
        <v>0</v>
      </c>
      <c r="X14" s="9" t="str">
        <f t="shared" si="1"/>
        <v>ปรับปรุง</v>
      </c>
      <c r="Z14" s="70" t="s">
        <v>30</v>
      </c>
      <c r="AA14" s="71" t="s">
        <v>88</v>
      </c>
      <c r="AB14" s="69" t="s">
        <v>24</v>
      </c>
    </row>
    <row r="15" spans="1:28" ht="23.4" x14ac:dyDescent="0.6">
      <c r="A15" s="2">
        <v>7</v>
      </c>
      <c r="B15" s="34">
        <f>(((('ตอนที่ 1.1 อ่านสะกดคำ'!C15))))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5">
        <f t="shared" si="0"/>
        <v>0</v>
      </c>
      <c r="X15" s="9" t="str">
        <f t="shared" si="1"/>
        <v>ปรับปรุง</v>
      </c>
    </row>
    <row r="16" spans="1:28" ht="23.4" x14ac:dyDescent="0.6">
      <c r="A16" s="2">
        <v>8</v>
      </c>
      <c r="B16" s="34">
        <f>(((('ตอนที่ 1.1 อ่านสะกดคำ'!C16))))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5">
        <f t="shared" si="0"/>
        <v>0</v>
      </c>
      <c r="X16" s="9" t="str">
        <f t="shared" si="1"/>
        <v>ปรับปรุง</v>
      </c>
    </row>
    <row r="17" spans="1:24" ht="23.4" x14ac:dyDescent="0.6">
      <c r="A17" s="2">
        <v>9</v>
      </c>
      <c r="B17" s="34">
        <f>(((('ตอนที่ 1.1 อ่านสะกดคำ'!C17))))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5">
        <f t="shared" si="0"/>
        <v>0</v>
      </c>
      <c r="X17" s="9" t="str">
        <f t="shared" si="1"/>
        <v>ปรับปรุง</v>
      </c>
    </row>
    <row r="18" spans="1:24" ht="23.4" x14ac:dyDescent="0.6">
      <c r="A18" s="2">
        <v>10</v>
      </c>
      <c r="B18" s="34">
        <f>(((('ตอนที่ 1.1 อ่านสะกดคำ'!C18))))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5">
        <f t="shared" si="0"/>
        <v>0</v>
      </c>
      <c r="X18" s="9" t="str">
        <f t="shared" si="1"/>
        <v>ปรับปรุง</v>
      </c>
    </row>
    <row r="19" spans="1:24" ht="23.4" x14ac:dyDescent="0.6">
      <c r="A19" s="2">
        <v>11</v>
      </c>
      <c r="B19" s="34">
        <f>(((('ตอนที่ 1.1 อ่านสะกดคำ'!C19))))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5">
        <f t="shared" si="0"/>
        <v>0</v>
      </c>
      <c r="X19" s="9" t="str">
        <f t="shared" si="1"/>
        <v>ปรับปรุง</v>
      </c>
    </row>
    <row r="20" spans="1:24" s="8" customFormat="1" ht="23.4" x14ac:dyDescent="0.6">
      <c r="A20" s="2">
        <v>12</v>
      </c>
      <c r="B20" s="34">
        <f>(((('ตอนที่ 1.1 อ่านสะกดคำ'!C20))))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5">
        <f t="shared" si="0"/>
        <v>0</v>
      </c>
      <c r="X20" s="9" t="str">
        <f t="shared" si="1"/>
        <v>ปรับปรุง</v>
      </c>
    </row>
    <row r="21" spans="1:24" s="8" customFormat="1" ht="23.4" x14ac:dyDescent="0.6">
      <c r="A21" s="2">
        <v>13</v>
      </c>
      <c r="B21" s="34">
        <f>(((('ตอนที่ 1.1 อ่านสะกดคำ'!C21))))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5">
        <f t="shared" si="0"/>
        <v>0</v>
      </c>
      <c r="X21" s="9" t="str">
        <f t="shared" si="1"/>
        <v>ปรับปรุง</v>
      </c>
    </row>
    <row r="22" spans="1:24" s="8" customFormat="1" ht="23.4" x14ac:dyDescent="0.6">
      <c r="A22" s="2">
        <v>14</v>
      </c>
      <c r="B22" s="34">
        <f>(((('ตอนที่ 1.1 อ่านสะกดคำ'!C22))))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5">
        <f t="shared" si="0"/>
        <v>0</v>
      </c>
      <c r="X22" s="9" t="str">
        <f t="shared" si="1"/>
        <v>ปรับปรุง</v>
      </c>
    </row>
    <row r="23" spans="1:24" s="8" customFormat="1" ht="23.4" x14ac:dyDescent="0.6">
      <c r="A23" s="2">
        <v>15</v>
      </c>
      <c r="B23" s="34">
        <f>(((('ตอนที่ 1.1 อ่านสะกดคำ'!C23))))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5">
        <f t="shared" si="0"/>
        <v>0</v>
      </c>
      <c r="X23" s="9" t="str">
        <f t="shared" si="1"/>
        <v>ปรับปรุง</v>
      </c>
    </row>
    <row r="24" spans="1:24" s="8" customFormat="1" ht="23.4" x14ac:dyDescent="0.6">
      <c r="A24" s="2">
        <v>16</v>
      </c>
      <c r="B24" s="34">
        <f>(((('ตอนที่ 1.1 อ่านสะกดคำ'!C24))))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5">
        <f t="shared" si="0"/>
        <v>0</v>
      </c>
      <c r="X24" s="9" t="str">
        <f t="shared" si="1"/>
        <v>ปรับปรุง</v>
      </c>
    </row>
    <row r="25" spans="1:24" s="8" customFormat="1" ht="23.4" x14ac:dyDescent="0.6">
      <c r="A25" s="2">
        <v>17</v>
      </c>
      <c r="B25" s="34">
        <f>(((('ตอนที่ 1.1 อ่านสะกดคำ'!C25))))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5">
        <f t="shared" si="0"/>
        <v>0</v>
      </c>
      <c r="X25" s="9" t="str">
        <f t="shared" si="1"/>
        <v>ปรับปรุง</v>
      </c>
    </row>
    <row r="26" spans="1:24" s="8" customFormat="1" ht="23.4" x14ac:dyDescent="0.6">
      <c r="A26" s="2">
        <v>18</v>
      </c>
      <c r="B26" s="34">
        <f>(((('ตอนที่ 1.1 อ่านสะกดคำ'!C26))))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5">
        <f t="shared" si="0"/>
        <v>0</v>
      </c>
      <c r="X26" s="9" t="str">
        <f t="shared" si="1"/>
        <v>ปรับปรุง</v>
      </c>
    </row>
    <row r="27" spans="1:24" s="8" customFormat="1" ht="23.4" x14ac:dyDescent="0.6">
      <c r="A27" s="2">
        <v>19</v>
      </c>
      <c r="B27" s="34">
        <f>(((('ตอนที่ 1.1 อ่านสะกดคำ'!C27))))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5">
        <f t="shared" si="0"/>
        <v>0</v>
      </c>
      <c r="X27" s="9" t="str">
        <f t="shared" si="1"/>
        <v>ปรับปรุง</v>
      </c>
    </row>
    <row r="28" spans="1:24" s="8" customFormat="1" ht="23.4" x14ac:dyDescent="0.6">
      <c r="A28" s="2">
        <v>20</v>
      </c>
      <c r="B28" s="34">
        <f>(((('ตอนที่ 1.1 อ่านสะกดคำ'!C28))))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5">
        <f t="shared" si="0"/>
        <v>0</v>
      </c>
      <c r="X28" s="9" t="str">
        <f t="shared" si="1"/>
        <v>ปรับปรุง</v>
      </c>
    </row>
    <row r="29" spans="1:24" s="8" customFormat="1" ht="23.4" x14ac:dyDescent="0.6">
      <c r="A29" s="2">
        <v>21</v>
      </c>
      <c r="B29" s="34">
        <f>(((('ตอนที่ 1.1 อ่านสะกดคำ'!C29))))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5">
        <f t="shared" si="0"/>
        <v>0</v>
      </c>
      <c r="X29" s="9" t="str">
        <f t="shared" si="1"/>
        <v>ปรับปรุง</v>
      </c>
    </row>
    <row r="30" spans="1:24" s="8" customFormat="1" ht="23.4" x14ac:dyDescent="0.6">
      <c r="A30" s="2">
        <v>22</v>
      </c>
      <c r="B30" s="34">
        <f>(((('ตอนที่ 1.1 อ่านสะกดคำ'!C30))))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5">
        <f t="shared" si="0"/>
        <v>0</v>
      </c>
      <c r="X30" s="9" t="str">
        <f t="shared" si="1"/>
        <v>ปรับปรุง</v>
      </c>
    </row>
    <row r="31" spans="1:24" s="8" customFormat="1" ht="23.4" x14ac:dyDescent="0.6">
      <c r="A31" s="2">
        <v>23</v>
      </c>
      <c r="B31" s="34">
        <f>(((('ตอนที่ 1.1 อ่านสะกดคำ'!C31))))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5">
        <f t="shared" si="0"/>
        <v>0</v>
      </c>
      <c r="X31" s="9" t="str">
        <f t="shared" si="1"/>
        <v>ปรับปรุง</v>
      </c>
    </row>
    <row r="32" spans="1:24" s="8" customFormat="1" ht="23.4" x14ac:dyDescent="0.6">
      <c r="A32" s="2">
        <v>24</v>
      </c>
      <c r="B32" s="34">
        <f>(((('ตอนที่ 1.1 อ่านสะกดคำ'!C32))))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5">
        <f t="shared" si="0"/>
        <v>0</v>
      </c>
      <c r="X32" s="9" t="str">
        <f t="shared" si="1"/>
        <v>ปรับปรุง</v>
      </c>
    </row>
    <row r="33" spans="1:24" s="8" customFormat="1" ht="23.4" x14ac:dyDescent="0.6">
      <c r="A33" s="2">
        <v>25</v>
      </c>
      <c r="B33" s="34">
        <f>(((('ตอนที่ 1.1 อ่านสะกดคำ'!C33))))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5">
        <f t="shared" si="0"/>
        <v>0</v>
      </c>
      <c r="X33" s="9" t="str">
        <f t="shared" si="1"/>
        <v>ปรับปรุง</v>
      </c>
    </row>
    <row r="34" spans="1:24" s="8" customFormat="1" ht="23.4" x14ac:dyDescent="0.6">
      <c r="A34" s="2">
        <v>26</v>
      </c>
      <c r="B34" s="34">
        <f>(((('ตอนที่ 1.1 อ่านสะกดคำ'!C34))))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5">
        <f t="shared" si="0"/>
        <v>0</v>
      </c>
      <c r="X34" s="9" t="str">
        <f t="shared" si="1"/>
        <v>ปรับปรุง</v>
      </c>
    </row>
    <row r="35" spans="1:24" s="8" customFormat="1" ht="23.4" x14ac:dyDescent="0.6">
      <c r="A35" s="2">
        <v>27</v>
      </c>
      <c r="B35" s="34">
        <f>(((('ตอนที่ 1.1 อ่านสะกดคำ'!C35))))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5">
        <f t="shared" si="0"/>
        <v>0</v>
      </c>
      <c r="X35" s="9" t="str">
        <f t="shared" si="1"/>
        <v>ปรับปรุง</v>
      </c>
    </row>
    <row r="36" spans="1:24" s="8" customFormat="1" ht="23.4" x14ac:dyDescent="0.6">
      <c r="A36" s="2">
        <v>28</v>
      </c>
      <c r="B36" s="34">
        <f>(((('ตอนที่ 1.1 อ่านสะกดคำ'!C36))))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5">
        <f t="shared" si="0"/>
        <v>0</v>
      </c>
      <c r="X36" s="9" t="str">
        <f t="shared" si="1"/>
        <v>ปรับปรุง</v>
      </c>
    </row>
    <row r="37" spans="1:24" s="8" customFormat="1" ht="23.4" x14ac:dyDescent="0.6">
      <c r="A37" s="2">
        <v>29</v>
      </c>
      <c r="B37" s="34">
        <f>(((('ตอนที่ 1.1 อ่านสะกดคำ'!C37))))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5">
        <f t="shared" si="0"/>
        <v>0</v>
      </c>
      <c r="X37" s="9" t="str">
        <f t="shared" si="1"/>
        <v>ปรับปรุง</v>
      </c>
    </row>
    <row r="38" spans="1:24" s="8" customFormat="1" ht="23.4" x14ac:dyDescent="0.6">
      <c r="A38" s="2">
        <v>30</v>
      </c>
      <c r="B38" s="34">
        <f>(((('ตอนที่ 1.1 อ่านสะกดคำ'!C38))))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5">
        <f t="shared" si="0"/>
        <v>0</v>
      </c>
      <c r="X38" s="9" t="str">
        <f t="shared" si="1"/>
        <v>ปรับปรุง</v>
      </c>
    </row>
    <row r="39" spans="1:24" s="8" customFormat="1" ht="23.4" x14ac:dyDescent="0.6">
      <c r="A39" s="2">
        <v>31</v>
      </c>
      <c r="B39" s="34">
        <f>(((('ตอนที่ 1.1 อ่านสะกดคำ'!C39))))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5">
        <f t="shared" si="0"/>
        <v>0</v>
      </c>
      <c r="X39" s="9" t="str">
        <f t="shared" si="1"/>
        <v>ปรับปรุง</v>
      </c>
    </row>
    <row r="40" spans="1:24" s="8" customFormat="1" ht="23.4" x14ac:dyDescent="0.6">
      <c r="A40" s="2">
        <v>32</v>
      </c>
      <c r="B40" s="34">
        <f>(((('ตอนที่ 1.1 อ่านสะกดคำ'!C40))))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5">
        <f t="shared" si="0"/>
        <v>0</v>
      </c>
      <c r="X40" s="9" t="str">
        <f t="shared" si="1"/>
        <v>ปรับปรุง</v>
      </c>
    </row>
    <row r="41" spans="1:24" s="8" customFormat="1" ht="23.4" x14ac:dyDescent="0.6">
      <c r="A41" s="2">
        <v>33</v>
      </c>
      <c r="B41" s="34">
        <f>(((('ตอนที่ 1.1 อ่านสะกดคำ'!C41))))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5">
        <f t="shared" si="0"/>
        <v>0</v>
      </c>
      <c r="X41" s="9" t="str">
        <f t="shared" si="1"/>
        <v>ปรับปรุง</v>
      </c>
    </row>
    <row r="42" spans="1:24" ht="23.4" x14ac:dyDescent="0.6">
      <c r="A42" s="2">
        <v>34</v>
      </c>
      <c r="B42" s="34">
        <f>(((('ตอนที่ 1.1 อ่านสะกดคำ'!C42))))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5">
        <f t="shared" si="0"/>
        <v>0</v>
      </c>
      <c r="X42" s="9" t="str">
        <f t="shared" si="1"/>
        <v>ปรับปรุง</v>
      </c>
    </row>
    <row r="43" spans="1:24" ht="23.4" x14ac:dyDescent="0.6">
      <c r="A43" s="2">
        <v>35</v>
      </c>
      <c r="B43" s="34">
        <f>(((('ตอนที่ 1.1 อ่านสะกดคำ'!C43))))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5">
        <f t="shared" si="0"/>
        <v>0</v>
      </c>
      <c r="X43" s="9" t="str">
        <f t="shared" si="1"/>
        <v>ปรับปรุง</v>
      </c>
    </row>
    <row r="44" spans="1:24" ht="23.4" x14ac:dyDescent="0.6">
      <c r="A44" s="2">
        <v>36</v>
      </c>
      <c r="B44" s="34">
        <f>(((('ตอนที่ 1.1 อ่านสะกดคำ'!C44))))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5">
        <f t="shared" si="0"/>
        <v>0</v>
      </c>
      <c r="X44" s="9" t="str">
        <f t="shared" si="1"/>
        <v>ปรับปรุง</v>
      </c>
    </row>
    <row r="45" spans="1:24" ht="23.4" x14ac:dyDescent="0.6">
      <c r="A45" s="2">
        <v>37</v>
      </c>
      <c r="B45" s="34">
        <f>(((('ตอนที่ 1.1 อ่านสะกดคำ'!C45))))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5">
        <f t="shared" si="0"/>
        <v>0</v>
      </c>
      <c r="X45" s="9" t="str">
        <f t="shared" si="1"/>
        <v>ปรับปรุง</v>
      </c>
    </row>
    <row r="46" spans="1:24" ht="23.4" x14ac:dyDescent="0.6">
      <c r="A46" s="2">
        <v>38</v>
      </c>
      <c r="B46" s="34">
        <f>(((('ตอนที่ 1.1 อ่านสะกดคำ'!C46))))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5">
        <f t="shared" si="0"/>
        <v>0</v>
      </c>
      <c r="X46" s="9" t="str">
        <f t="shared" si="1"/>
        <v>ปรับปรุง</v>
      </c>
    </row>
    <row r="47" spans="1:24" ht="23.4" x14ac:dyDescent="0.6">
      <c r="A47" s="2">
        <v>39</v>
      </c>
      <c r="B47" s="34">
        <f>(((('ตอนที่ 1.1 อ่านสะกดคำ'!C47))))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5">
        <f t="shared" si="0"/>
        <v>0</v>
      </c>
      <c r="X47" s="9" t="str">
        <f t="shared" si="1"/>
        <v>ปรับปรุง</v>
      </c>
    </row>
    <row r="48" spans="1:24" ht="23.4" x14ac:dyDescent="0.6">
      <c r="A48" s="2">
        <v>40</v>
      </c>
      <c r="B48" s="34">
        <f>(((('ตอนที่ 1.1 อ่านสะกดคำ'!C48))))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5">
        <f t="shared" si="0"/>
        <v>0</v>
      </c>
      <c r="X48" s="9" t="str">
        <f t="shared" si="1"/>
        <v>ปรับปรุง</v>
      </c>
    </row>
    <row r="49" spans="1:24" ht="23.4" x14ac:dyDescent="0.6">
      <c r="A49" s="2">
        <v>41</v>
      </c>
      <c r="B49" s="34">
        <f>(((('ตอนที่ 1.1 อ่านสะกดคำ'!C49))))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5">
        <f t="shared" si="0"/>
        <v>0</v>
      </c>
      <c r="X49" s="9" t="str">
        <f t="shared" si="1"/>
        <v>ปรับปรุง</v>
      </c>
    </row>
    <row r="50" spans="1:24" ht="23.4" x14ac:dyDescent="0.6">
      <c r="A50" s="2">
        <v>42</v>
      </c>
      <c r="B50" s="34">
        <f>(((('ตอนที่ 1.1 อ่านสะกดคำ'!C50))))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5">
        <f t="shared" si="0"/>
        <v>0</v>
      </c>
      <c r="X50" s="9" t="str">
        <f t="shared" si="1"/>
        <v>ปรับปรุง</v>
      </c>
    </row>
    <row r="51" spans="1:24" ht="23.4" x14ac:dyDescent="0.6">
      <c r="A51" s="2">
        <v>43</v>
      </c>
      <c r="B51" s="34">
        <f>(((('ตอนที่ 1.1 อ่านสะกดคำ'!C51))))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5">
        <f t="shared" si="0"/>
        <v>0</v>
      </c>
      <c r="X51" s="9" t="str">
        <f t="shared" si="1"/>
        <v>ปรับปรุง</v>
      </c>
    </row>
    <row r="52" spans="1:24" ht="23.4" x14ac:dyDescent="0.6">
      <c r="A52" s="2">
        <v>44</v>
      </c>
      <c r="B52" s="34">
        <f>(((('ตอนที่ 1.1 อ่านสะกดคำ'!C52))))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5">
        <f t="shared" si="0"/>
        <v>0</v>
      </c>
      <c r="X52" s="9" t="str">
        <f t="shared" si="1"/>
        <v>ปรับปรุง</v>
      </c>
    </row>
    <row r="53" spans="1:24" ht="23.4" x14ac:dyDescent="0.6">
      <c r="A53" s="2">
        <v>45</v>
      </c>
      <c r="B53" s="34">
        <f>(((('ตอนที่ 1.1 อ่านสะกดคำ'!C53))))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5">
        <f t="shared" si="0"/>
        <v>0</v>
      </c>
      <c r="X53" s="9" t="str">
        <f t="shared" si="1"/>
        <v>ปรับปรุง</v>
      </c>
    </row>
    <row r="54" spans="1:24" s="8" customFormat="1" ht="23.4" x14ac:dyDescent="0.6">
      <c r="A54" s="73" t="s">
        <v>7</v>
      </c>
      <c r="B54" s="74"/>
      <c r="C54" s="17">
        <f t="shared" ref="C54:V54" si="2">SUM(C9:C53)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0</v>
      </c>
      <c r="L54" s="17">
        <f t="shared" si="2"/>
        <v>0</v>
      </c>
      <c r="M54" s="17">
        <f t="shared" si="2"/>
        <v>0</v>
      </c>
      <c r="N54" s="17">
        <f t="shared" si="2"/>
        <v>0</v>
      </c>
      <c r="O54" s="17">
        <f t="shared" si="2"/>
        <v>0</v>
      </c>
      <c r="P54" s="17">
        <f t="shared" si="2"/>
        <v>0</v>
      </c>
      <c r="Q54" s="17">
        <f t="shared" si="2"/>
        <v>0</v>
      </c>
      <c r="R54" s="17">
        <f t="shared" si="2"/>
        <v>0</v>
      </c>
      <c r="S54" s="17">
        <f t="shared" si="2"/>
        <v>0</v>
      </c>
      <c r="T54" s="17">
        <f t="shared" si="2"/>
        <v>0</v>
      </c>
      <c r="U54" s="17">
        <f t="shared" si="2"/>
        <v>0</v>
      </c>
      <c r="V54" s="17">
        <f t="shared" si="2"/>
        <v>0</v>
      </c>
      <c r="W54" s="16">
        <f>AVERAGE(W9:W53)</f>
        <v>0</v>
      </c>
      <c r="X54" s="9" t="str">
        <f t="shared" si="1"/>
        <v>ปรับปรุง</v>
      </c>
    </row>
    <row r="55" spans="1:24" s="8" customFormat="1" ht="23.4" x14ac:dyDescent="0.6"/>
    <row r="56" spans="1:24" s="8" customFormat="1" ht="23.4" x14ac:dyDescent="0.6">
      <c r="B56" s="8" t="s">
        <v>8</v>
      </c>
    </row>
    <row r="57" spans="1:24" ht="23.4" x14ac:dyDescent="0.6">
      <c r="B57" s="8" t="s">
        <v>9</v>
      </c>
    </row>
    <row r="58" spans="1:24" ht="23.4" x14ac:dyDescent="0.6">
      <c r="B58" s="8" t="s">
        <v>10</v>
      </c>
    </row>
    <row r="59" spans="1:24" ht="23.4" x14ac:dyDescent="0.6">
      <c r="B59" s="8" t="s">
        <v>11</v>
      </c>
    </row>
    <row r="60" spans="1:24" ht="23.4" x14ac:dyDescent="0.6">
      <c r="B60" s="8" t="s">
        <v>12</v>
      </c>
    </row>
  </sheetData>
  <mergeCells count="11">
    <mergeCell ref="Z8:Z10"/>
    <mergeCell ref="AB8:AB10"/>
    <mergeCell ref="A54:B54"/>
    <mergeCell ref="C6:V7"/>
    <mergeCell ref="A1:X1"/>
    <mergeCell ref="A2:X2"/>
    <mergeCell ref="A3:X3"/>
    <mergeCell ref="A4:X4"/>
    <mergeCell ref="A6:A8"/>
    <mergeCell ref="B6:B8"/>
    <mergeCell ref="X6:X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4"/>
  <sheetViews>
    <sheetView workbookViewId="0">
      <selection activeCell="B9" sqref="B9"/>
    </sheetView>
  </sheetViews>
  <sheetFormatPr defaultRowHeight="13.8" x14ac:dyDescent="0.25"/>
  <cols>
    <col min="1" max="1" width="5.69921875" customWidth="1"/>
    <col min="2" max="2" width="24.296875" customWidth="1"/>
    <col min="3" max="5" width="12.09765625" customWidth="1"/>
    <col min="6" max="6" width="9.19921875" customWidth="1"/>
    <col min="7" max="7" width="8.8984375" customWidth="1"/>
    <col min="8" max="8" width="11.09765625" customWidth="1"/>
    <col min="9" max="9" width="11.296875" customWidth="1"/>
    <col min="10" max="10" width="9.09765625" customWidth="1"/>
    <col min="11" max="14" width="8.296875" customWidth="1"/>
    <col min="15" max="15" width="10.796875" customWidth="1"/>
    <col min="17" max="19" width="20.5" customWidth="1"/>
  </cols>
  <sheetData>
    <row r="1" spans="1:19" ht="23.4" x14ac:dyDescent="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9" ht="23.4" x14ac:dyDescent="0.25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9" ht="23.4" x14ac:dyDescent="0.25">
      <c r="A3" s="86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9" ht="23.4" x14ac:dyDescent="0.25">
      <c r="A4" s="21"/>
      <c r="B4" s="21"/>
      <c r="C4" s="21"/>
      <c r="D4" s="21"/>
      <c r="E4" s="42"/>
      <c r="F4" s="42"/>
      <c r="G4" s="42"/>
      <c r="H4" s="42"/>
      <c r="I4" s="42"/>
      <c r="J4" s="42"/>
      <c r="K4" s="42"/>
      <c r="L4" s="42"/>
      <c r="M4" s="42"/>
      <c r="N4" s="42"/>
      <c r="O4" s="21"/>
      <c r="Q4" t="s">
        <v>91</v>
      </c>
    </row>
    <row r="5" spans="1:19" ht="14.4" thickBot="1" x14ac:dyDescent="0.3">
      <c r="A5" s="60"/>
      <c r="B5" s="60"/>
      <c r="C5" s="88" t="s">
        <v>74</v>
      </c>
      <c r="D5" s="88"/>
      <c r="E5" s="88"/>
      <c r="F5" s="88"/>
      <c r="G5" s="88"/>
      <c r="H5" s="88"/>
      <c r="I5" s="88"/>
      <c r="J5" s="88"/>
      <c r="K5" s="89"/>
      <c r="L5" s="90" t="s">
        <v>75</v>
      </c>
      <c r="M5" s="88"/>
      <c r="N5" s="88"/>
      <c r="O5" s="89"/>
    </row>
    <row r="6" spans="1:19" ht="31.2" customHeight="1" x14ac:dyDescent="0.25">
      <c r="A6" s="44"/>
      <c r="B6" s="44"/>
      <c r="C6" s="87" t="s">
        <v>71</v>
      </c>
      <c r="D6" s="87"/>
      <c r="E6" s="87"/>
      <c r="F6" s="56" t="s">
        <v>15</v>
      </c>
      <c r="G6" s="52" t="s">
        <v>68</v>
      </c>
      <c r="H6" s="117" t="s">
        <v>72</v>
      </c>
      <c r="I6" s="118"/>
      <c r="J6" s="61" t="s">
        <v>15</v>
      </c>
      <c r="K6" s="52" t="s">
        <v>36</v>
      </c>
      <c r="L6" s="52" t="s">
        <v>18</v>
      </c>
      <c r="M6" s="52" t="s">
        <v>36</v>
      </c>
      <c r="N6" s="52" t="s">
        <v>19</v>
      </c>
      <c r="O6" s="43" t="s">
        <v>36</v>
      </c>
      <c r="Q6" s="81" t="s">
        <v>25</v>
      </c>
      <c r="R6" s="23" t="s">
        <v>26</v>
      </c>
      <c r="S6" s="83" t="s">
        <v>20</v>
      </c>
    </row>
    <row r="7" spans="1:19" ht="36.6" customHeight="1" thickBot="1" x14ac:dyDescent="0.3">
      <c r="A7" s="44" t="s">
        <v>4</v>
      </c>
      <c r="B7" s="44" t="s">
        <v>0</v>
      </c>
      <c r="C7" s="58" t="s">
        <v>65</v>
      </c>
      <c r="D7" s="50" t="s">
        <v>66</v>
      </c>
      <c r="E7" s="53" t="s">
        <v>67</v>
      </c>
      <c r="F7" s="48" t="s">
        <v>62</v>
      </c>
      <c r="G7" s="115" t="s">
        <v>62</v>
      </c>
      <c r="H7" s="56" t="s">
        <v>60</v>
      </c>
      <c r="I7" s="5" t="s">
        <v>61</v>
      </c>
      <c r="J7" s="54" t="s">
        <v>73</v>
      </c>
      <c r="K7" s="51" t="s">
        <v>62</v>
      </c>
      <c r="L7" s="51" t="s">
        <v>76</v>
      </c>
      <c r="M7" s="51" t="s">
        <v>76</v>
      </c>
      <c r="N7" s="51" t="s">
        <v>77</v>
      </c>
      <c r="O7" s="44" t="s">
        <v>64</v>
      </c>
      <c r="Q7" s="82"/>
      <c r="R7" s="24" t="s">
        <v>79</v>
      </c>
      <c r="S7" s="84"/>
    </row>
    <row r="8" spans="1:19" ht="24.6" customHeight="1" thickBot="1" x14ac:dyDescent="0.3">
      <c r="A8" s="49"/>
      <c r="B8" s="49"/>
      <c r="C8" s="55" t="s">
        <v>58</v>
      </c>
      <c r="D8" s="18" t="s">
        <v>58</v>
      </c>
      <c r="E8" s="40" t="s">
        <v>59</v>
      </c>
      <c r="F8" s="57" t="s">
        <v>63</v>
      </c>
      <c r="G8" s="116" t="s">
        <v>69</v>
      </c>
      <c r="H8" s="47" t="s">
        <v>59</v>
      </c>
      <c r="I8" s="47" t="s">
        <v>59</v>
      </c>
      <c r="J8" s="58" t="s">
        <v>58</v>
      </c>
      <c r="K8" s="45" t="s">
        <v>70</v>
      </c>
      <c r="L8" s="7" t="s">
        <v>78</v>
      </c>
      <c r="M8" s="7"/>
      <c r="N8" s="7" t="s">
        <v>78</v>
      </c>
      <c r="O8" s="45"/>
      <c r="Q8" s="25" t="s">
        <v>27</v>
      </c>
      <c r="R8" s="26" t="s">
        <v>80</v>
      </c>
      <c r="S8" s="26" t="s">
        <v>21</v>
      </c>
    </row>
    <row r="9" spans="1:19" ht="24" thickBot="1" x14ac:dyDescent="0.3">
      <c r="A9" s="47">
        <v>1</v>
      </c>
      <c r="B9" s="59">
        <f>(((('ตอนที่ 1.1 อ่านสะกดคำ'!C9))))</f>
        <v>0</v>
      </c>
      <c r="C9" s="30">
        <f>(((('ตอนที่ 1.1 อ่านสะกดคำ'!N9))))</f>
        <v>0</v>
      </c>
      <c r="D9" s="18">
        <f>(((('ตอน 1.2 อ่านออกเสียงคำ'!N9))))</f>
        <v>0</v>
      </c>
      <c r="E9" s="39">
        <f>(((('ตอน 1.3 อ่านออกเสียงประโยค'!I9))))</f>
        <v>0</v>
      </c>
      <c r="F9" s="47">
        <f>SUM(C9:E9)</f>
        <v>0</v>
      </c>
      <c r="G9" s="47" t="str">
        <f>IF(F9&lt;7,"ปรับปรุง",IF(F9&lt;13,"พอใช้",IF(F9&lt;19,"ดี",IF(F9&gt;=19,"ดีมาก"))))</f>
        <v>ปรับปรุง</v>
      </c>
      <c r="H9" s="47">
        <f>('ตอน 2.1 เข้าใจความหมาของคำ'!H9)</f>
        <v>0</v>
      </c>
      <c r="I9" s="47">
        <f>('ตอน 2.2 ความเข้าใจในการอ่าน'!H9)</f>
        <v>0</v>
      </c>
      <c r="J9" s="39">
        <f>SUM(H9:I9)</f>
        <v>0</v>
      </c>
      <c r="K9" s="39" t="str">
        <f>IF(J9&lt;3,"ปรับปรุง",IF(J9&lt;5,"พอใช้",IF(J9&lt;8,"ดี",IF(J9&gt;=8,"ดีมาก"))))</f>
        <v>ปรับปรุง</v>
      </c>
      <c r="L9" s="39">
        <f>('เขียน ตอน1 '!W9)</f>
        <v>0</v>
      </c>
      <c r="M9" s="39" t="str">
        <f>IF(L9&lt;5,"ปรับปรุง",IF(L9&lt;10,"พอใช้",IF(L9&lt;15,"ดี",IF(L9&gt;=15,"ดีมาก",))))</f>
        <v>ปรับปรุง</v>
      </c>
      <c r="N9" s="39">
        <f>('สรุปการอ่าน-เขียน ป.1'!W9)</f>
        <v>0</v>
      </c>
      <c r="O9" s="62" t="str">
        <f>IF(N9&lt;5,"ปรับปรุง",IF(N9&lt;10,"พอใช้",IF(N9&lt;15,"ดี",IF(N9&gt;=15,"ดีมาก",))))</f>
        <v>ปรับปรุง</v>
      </c>
      <c r="Q9" s="25" t="s">
        <v>28</v>
      </c>
      <c r="R9" s="27" t="s">
        <v>81</v>
      </c>
      <c r="S9" s="26" t="s">
        <v>22</v>
      </c>
    </row>
    <row r="10" spans="1:19" ht="24" thickBot="1" x14ac:dyDescent="0.3">
      <c r="A10" s="18">
        <v>2</v>
      </c>
      <c r="B10" s="35">
        <f>(((('ตอนที่ 1.1 อ่านสะกดคำ'!C10))))</f>
        <v>0</v>
      </c>
      <c r="C10" s="30">
        <f>(((('ตอนที่ 1.1 อ่านสะกดคำ'!N10))))</f>
        <v>0</v>
      </c>
      <c r="D10" s="39">
        <f>(((('ตอน 1.2 อ่านออกเสียงคำ'!N10))))</f>
        <v>0</v>
      </c>
      <c r="E10" s="39">
        <f>(((('ตอน 1.3 อ่านออกเสียงประโยค'!I10))))</f>
        <v>0</v>
      </c>
      <c r="F10" s="47">
        <f t="shared" ref="F10:F53" si="0">SUM(C10:E10)</f>
        <v>0</v>
      </c>
      <c r="G10" s="47" t="str">
        <f t="shared" ref="G10:G54" si="1">IF(F10&lt;7,"ปรับปรุง",IF(F10&lt;13,"พอใช้",IF(F10&lt;19,"ดี",IF(F10&gt;=19,"ดีมาก"))))</f>
        <v>ปรับปรุง</v>
      </c>
      <c r="H10" s="62">
        <f>('ตอน 2.1 เข้าใจความหมาของคำ'!H10)</f>
        <v>0</v>
      </c>
      <c r="I10" s="62">
        <f>('ตอน 2.2 ความเข้าใจในการอ่าน'!H10)</f>
        <v>0</v>
      </c>
      <c r="J10" s="62">
        <f t="shared" ref="J10:J53" si="2">SUM(H10:I10)</f>
        <v>0</v>
      </c>
      <c r="K10" s="62" t="str">
        <f t="shared" ref="K10:K54" si="3">IF(J10&lt;3,"ปรับปรุง",IF(J10&lt;5,"พอใช้",IF(J10&lt;8,"ดี",IF(J10&gt;=8,"ดีมาก"))))</f>
        <v>ปรับปรุง</v>
      </c>
      <c r="L10" s="62">
        <f>('เขียน ตอน1 '!W10)</f>
        <v>0</v>
      </c>
      <c r="M10" s="62" t="str">
        <f t="shared" ref="M10:M54" si="4">IF(L10&lt;5,"ปรับปรุง",IF(L10&lt;10,"พอใช้",IF(L10&lt;15,"ดี",IF(L10&gt;=15,"ดีมาก",))))</f>
        <v>ปรับปรุง</v>
      </c>
      <c r="N10" s="62">
        <f>('สรุปการอ่าน-เขียน ป.1'!W10)</f>
        <v>0</v>
      </c>
      <c r="O10" s="62" t="str">
        <f t="shared" ref="O10:O54" si="5">IF(N10&lt;5,"ปรับปรุง",IF(N10&lt;10,"พอใช้",IF(N10&lt;15,"ดี",IF(N10&gt;=15,"ดีมาก",))))</f>
        <v>ปรับปรุง</v>
      </c>
      <c r="Q10" s="25" t="s">
        <v>29</v>
      </c>
      <c r="R10" s="27" t="s">
        <v>82</v>
      </c>
      <c r="S10" s="26" t="s">
        <v>23</v>
      </c>
    </row>
    <row r="11" spans="1:19" ht="24" thickBot="1" x14ac:dyDescent="0.3">
      <c r="A11" s="18">
        <v>3</v>
      </c>
      <c r="B11" s="35">
        <f>(((('ตอนที่ 1.1 อ่านสะกดคำ'!C11))))</f>
        <v>0</v>
      </c>
      <c r="C11" s="30">
        <f>(((('ตอนที่ 1.1 อ่านสะกดคำ'!N11))))</f>
        <v>0</v>
      </c>
      <c r="D11" s="39">
        <f>(((('ตอน 1.2 อ่านออกเสียงคำ'!N11))))</f>
        <v>0</v>
      </c>
      <c r="E11" s="39">
        <f>(((('ตอน 1.3 อ่านออกเสียงประโยค'!I11))))</f>
        <v>0</v>
      </c>
      <c r="F11" s="47">
        <f t="shared" si="0"/>
        <v>0</v>
      </c>
      <c r="G11" s="47" t="str">
        <f t="shared" si="1"/>
        <v>ปรับปรุง</v>
      </c>
      <c r="H11" s="62">
        <f>('ตอน 2.1 เข้าใจความหมาของคำ'!H11)</f>
        <v>0</v>
      </c>
      <c r="I11" s="62">
        <f>('ตอน 2.2 ความเข้าใจในการอ่าน'!H11)</f>
        <v>0</v>
      </c>
      <c r="J11" s="62">
        <f t="shared" si="2"/>
        <v>0</v>
      </c>
      <c r="K11" s="62" t="str">
        <f t="shared" si="3"/>
        <v>ปรับปรุง</v>
      </c>
      <c r="L11" s="62">
        <f>('เขียน ตอน1 '!W11)</f>
        <v>0</v>
      </c>
      <c r="M11" s="62" t="str">
        <f t="shared" si="4"/>
        <v>ปรับปรุง</v>
      </c>
      <c r="N11" s="62">
        <f>('สรุปการอ่าน-เขียน ป.1'!W11)</f>
        <v>0</v>
      </c>
      <c r="O11" s="62" t="str">
        <f t="shared" si="5"/>
        <v>ปรับปรุง</v>
      </c>
      <c r="Q11" s="25" t="s">
        <v>30</v>
      </c>
      <c r="R11" s="27" t="s">
        <v>83</v>
      </c>
      <c r="S11" s="26" t="s">
        <v>24</v>
      </c>
    </row>
    <row r="12" spans="1:19" ht="23.4" x14ac:dyDescent="0.25">
      <c r="A12" s="18">
        <v>4</v>
      </c>
      <c r="B12" s="35">
        <f>(((('ตอนที่ 1.1 อ่านสะกดคำ'!C12))))</f>
        <v>0</v>
      </c>
      <c r="C12" s="30">
        <f>(((('ตอนที่ 1.1 อ่านสะกดคำ'!N12))))</f>
        <v>0</v>
      </c>
      <c r="D12" s="39">
        <f>(((('ตอน 1.2 อ่านออกเสียงคำ'!N12))))</f>
        <v>0</v>
      </c>
      <c r="E12" s="39">
        <f>(((('ตอน 1.3 อ่านออกเสียงประโยค'!I12))))</f>
        <v>0</v>
      </c>
      <c r="F12" s="47">
        <f t="shared" si="0"/>
        <v>0</v>
      </c>
      <c r="G12" s="47" t="str">
        <f t="shared" si="1"/>
        <v>ปรับปรุง</v>
      </c>
      <c r="H12" s="62">
        <f>('ตอน 2.1 เข้าใจความหมาของคำ'!H12)</f>
        <v>0</v>
      </c>
      <c r="I12" s="62">
        <f>('ตอน 2.2 ความเข้าใจในการอ่าน'!H12)</f>
        <v>0</v>
      </c>
      <c r="J12" s="62">
        <f t="shared" si="2"/>
        <v>0</v>
      </c>
      <c r="K12" s="62" t="str">
        <f t="shared" si="3"/>
        <v>ปรับปรุง</v>
      </c>
      <c r="L12" s="62">
        <f>('เขียน ตอน1 '!W12)</f>
        <v>0</v>
      </c>
      <c r="M12" s="62" t="str">
        <f t="shared" si="4"/>
        <v>ปรับปรุง</v>
      </c>
      <c r="N12" s="62">
        <f>('สรุปการอ่าน-เขียน ป.1'!W12)</f>
        <v>0</v>
      </c>
      <c r="O12" s="62" t="str">
        <f t="shared" si="5"/>
        <v>ปรับปรุง</v>
      </c>
    </row>
    <row r="13" spans="1:19" ht="23.4" x14ac:dyDescent="0.25">
      <c r="A13" s="18">
        <v>5</v>
      </c>
      <c r="B13" s="35">
        <f>(((('ตอนที่ 1.1 อ่านสะกดคำ'!C13))))</f>
        <v>0</v>
      </c>
      <c r="C13" s="30">
        <f>(((('ตอนที่ 1.1 อ่านสะกดคำ'!N13))))</f>
        <v>0</v>
      </c>
      <c r="D13" s="39">
        <f>(((('ตอน 1.2 อ่านออกเสียงคำ'!N13))))</f>
        <v>0</v>
      </c>
      <c r="E13" s="39">
        <f>(((('ตอน 1.3 อ่านออกเสียงประโยค'!I13))))</f>
        <v>0</v>
      </c>
      <c r="F13" s="47">
        <f t="shared" si="0"/>
        <v>0</v>
      </c>
      <c r="G13" s="47" t="str">
        <f t="shared" si="1"/>
        <v>ปรับปรุง</v>
      </c>
      <c r="H13" s="62">
        <f>('ตอน 2.1 เข้าใจความหมาของคำ'!H13)</f>
        <v>0</v>
      </c>
      <c r="I13" s="62">
        <f>('ตอน 2.2 ความเข้าใจในการอ่าน'!H13)</f>
        <v>0</v>
      </c>
      <c r="J13" s="62">
        <f t="shared" si="2"/>
        <v>0</v>
      </c>
      <c r="K13" s="62" t="str">
        <f t="shared" si="3"/>
        <v>ปรับปรุง</v>
      </c>
      <c r="L13" s="62">
        <f>('เขียน ตอน1 '!W13)</f>
        <v>0</v>
      </c>
      <c r="M13" s="62" t="str">
        <f t="shared" si="4"/>
        <v>ปรับปรุง</v>
      </c>
      <c r="N13" s="62">
        <f>('สรุปการอ่าน-เขียน ป.1'!W13)</f>
        <v>0</v>
      </c>
      <c r="O13" s="62" t="str">
        <f t="shared" si="5"/>
        <v>ปรับปรุง</v>
      </c>
      <c r="Q13" t="s">
        <v>92</v>
      </c>
    </row>
    <row r="14" spans="1:19" ht="24" thickBot="1" x14ac:dyDescent="0.3">
      <c r="A14" s="18">
        <v>6</v>
      </c>
      <c r="B14" s="35">
        <f>(((('ตอนที่ 1.1 อ่านสะกดคำ'!C14))))</f>
        <v>0</v>
      </c>
      <c r="C14" s="30">
        <f>(((('ตอนที่ 1.1 อ่านสะกดคำ'!N14))))</f>
        <v>0</v>
      </c>
      <c r="D14" s="39">
        <f>(((('ตอน 1.2 อ่านออกเสียงคำ'!N14))))</f>
        <v>0</v>
      </c>
      <c r="E14" s="39">
        <f>(((('ตอน 1.3 อ่านออกเสียงประโยค'!I14))))</f>
        <v>0</v>
      </c>
      <c r="F14" s="47">
        <f t="shared" si="0"/>
        <v>0</v>
      </c>
      <c r="G14" s="47" t="str">
        <f t="shared" si="1"/>
        <v>ปรับปรุง</v>
      </c>
      <c r="H14" s="62">
        <f>('ตอน 2.1 เข้าใจความหมาของคำ'!H14)</f>
        <v>0</v>
      </c>
      <c r="I14" s="62">
        <f>('ตอน 2.2 ความเข้าใจในการอ่าน'!H14)</f>
        <v>0</v>
      </c>
      <c r="J14" s="62">
        <f t="shared" si="2"/>
        <v>0</v>
      </c>
      <c r="K14" s="62" t="str">
        <f t="shared" si="3"/>
        <v>ปรับปรุง</v>
      </c>
      <c r="L14" s="62">
        <f>('เขียน ตอน1 '!W14)</f>
        <v>0</v>
      </c>
      <c r="M14" s="62" t="str">
        <f t="shared" si="4"/>
        <v>ปรับปรุง</v>
      </c>
      <c r="N14" s="62">
        <f>('สรุปการอ่าน-เขียน ป.1'!W14)</f>
        <v>0</v>
      </c>
      <c r="O14" s="62" t="str">
        <f t="shared" si="5"/>
        <v>ปรับปรุง</v>
      </c>
    </row>
    <row r="15" spans="1:19" ht="23.4" x14ac:dyDescent="0.25">
      <c r="A15" s="18">
        <v>7</v>
      </c>
      <c r="B15" s="35">
        <f>(((('ตอนที่ 1.1 อ่านสะกดคำ'!C15))))</f>
        <v>0</v>
      </c>
      <c r="C15" s="30">
        <f>(((('ตอนที่ 1.1 อ่านสะกดคำ'!N15))))</f>
        <v>0</v>
      </c>
      <c r="D15" s="39">
        <f>(((('ตอน 1.2 อ่านออกเสียงคำ'!N15))))</f>
        <v>0</v>
      </c>
      <c r="E15" s="39">
        <f>(((('ตอน 1.3 อ่านออกเสียงประโยค'!I15))))</f>
        <v>0</v>
      </c>
      <c r="F15" s="47">
        <f t="shared" si="0"/>
        <v>0</v>
      </c>
      <c r="G15" s="47" t="str">
        <f t="shared" si="1"/>
        <v>ปรับปรุง</v>
      </c>
      <c r="H15" s="62">
        <f>('ตอน 2.1 เข้าใจความหมาของคำ'!H15)</f>
        <v>0</v>
      </c>
      <c r="I15" s="62">
        <f>('ตอน 2.2 ความเข้าใจในการอ่าน'!H15)</f>
        <v>0</v>
      </c>
      <c r="J15" s="62">
        <f t="shared" si="2"/>
        <v>0</v>
      </c>
      <c r="K15" s="62" t="str">
        <f t="shared" si="3"/>
        <v>ปรับปรุง</v>
      </c>
      <c r="L15" s="62">
        <f>('เขียน ตอน1 '!W15)</f>
        <v>0</v>
      </c>
      <c r="M15" s="62" t="str">
        <f t="shared" si="4"/>
        <v>ปรับปรุง</v>
      </c>
      <c r="N15" s="62">
        <f>('สรุปการอ่าน-เขียน ป.1'!W15)</f>
        <v>0</v>
      </c>
      <c r="O15" s="62" t="str">
        <f t="shared" si="5"/>
        <v>ปรับปรุง</v>
      </c>
      <c r="Q15" s="81" t="s">
        <v>25</v>
      </c>
      <c r="R15" s="23" t="s">
        <v>26</v>
      </c>
      <c r="S15" s="83" t="s">
        <v>20</v>
      </c>
    </row>
    <row r="16" spans="1:19" ht="24" thickBot="1" x14ac:dyDescent="0.3">
      <c r="A16" s="18">
        <v>8</v>
      </c>
      <c r="B16" s="35">
        <f>(((('ตอนที่ 1.1 อ่านสะกดคำ'!C16))))</f>
        <v>0</v>
      </c>
      <c r="C16" s="30">
        <f>(((('ตอนที่ 1.1 อ่านสะกดคำ'!N16))))</f>
        <v>0</v>
      </c>
      <c r="D16" s="39">
        <f>(((('ตอน 1.2 อ่านออกเสียงคำ'!N16))))</f>
        <v>0</v>
      </c>
      <c r="E16" s="39">
        <f>(((('ตอน 1.3 อ่านออกเสียงประโยค'!I16))))</f>
        <v>0</v>
      </c>
      <c r="F16" s="47">
        <f t="shared" si="0"/>
        <v>0</v>
      </c>
      <c r="G16" s="47" t="str">
        <f t="shared" si="1"/>
        <v>ปรับปรุง</v>
      </c>
      <c r="H16" s="62">
        <f>('ตอน 2.1 เข้าใจความหมาของคำ'!H16)</f>
        <v>0</v>
      </c>
      <c r="I16" s="62">
        <f>('ตอน 2.2 ความเข้าใจในการอ่าน'!H16)</f>
        <v>0</v>
      </c>
      <c r="J16" s="62">
        <f t="shared" si="2"/>
        <v>0</v>
      </c>
      <c r="K16" s="62" t="str">
        <f t="shared" si="3"/>
        <v>ปรับปรุง</v>
      </c>
      <c r="L16" s="62">
        <f>('เขียน ตอน1 '!W16)</f>
        <v>0</v>
      </c>
      <c r="M16" s="62" t="str">
        <f t="shared" si="4"/>
        <v>ปรับปรุง</v>
      </c>
      <c r="N16" s="62">
        <f>('สรุปการอ่าน-เขียน ป.1'!W16)</f>
        <v>0</v>
      </c>
      <c r="O16" s="62" t="str">
        <f t="shared" si="5"/>
        <v>ปรับปรุง</v>
      </c>
      <c r="Q16" s="82"/>
      <c r="R16" s="24" t="s">
        <v>84</v>
      </c>
      <c r="S16" s="84"/>
    </row>
    <row r="17" spans="1:19" ht="24" thickBot="1" x14ac:dyDescent="0.3">
      <c r="A17" s="18">
        <v>9</v>
      </c>
      <c r="B17" s="35">
        <f>(((('ตอนที่ 1.1 อ่านสะกดคำ'!C17))))</f>
        <v>0</v>
      </c>
      <c r="C17" s="30">
        <f>(((('ตอนที่ 1.1 อ่านสะกดคำ'!N17))))</f>
        <v>0</v>
      </c>
      <c r="D17" s="39">
        <f>(((('ตอน 1.2 อ่านออกเสียงคำ'!N17))))</f>
        <v>0</v>
      </c>
      <c r="E17" s="39">
        <f>(((('ตอน 1.3 อ่านออกเสียงประโยค'!I17))))</f>
        <v>0</v>
      </c>
      <c r="F17" s="47">
        <f t="shared" si="0"/>
        <v>0</v>
      </c>
      <c r="G17" s="47" t="str">
        <f t="shared" si="1"/>
        <v>ปรับปรุง</v>
      </c>
      <c r="H17" s="62">
        <f>('ตอน 2.1 เข้าใจความหมาของคำ'!H17)</f>
        <v>0</v>
      </c>
      <c r="I17" s="62">
        <f>('ตอน 2.2 ความเข้าใจในการอ่าน'!H17)</f>
        <v>0</v>
      </c>
      <c r="J17" s="62">
        <f t="shared" si="2"/>
        <v>0</v>
      </c>
      <c r="K17" s="62" t="str">
        <f t="shared" si="3"/>
        <v>ปรับปรุง</v>
      </c>
      <c r="L17" s="62">
        <f>('เขียน ตอน1 '!W17)</f>
        <v>0</v>
      </c>
      <c r="M17" s="62" t="str">
        <f t="shared" si="4"/>
        <v>ปรับปรุง</v>
      </c>
      <c r="N17" s="62">
        <f>('สรุปการอ่าน-เขียน ป.1'!W17)</f>
        <v>0</v>
      </c>
      <c r="O17" s="62" t="str">
        <f t="shared" si="5"/>
        <v>ปรับปรุง</v>
      </c>
      <c r="Q17" s="25" t="s">
        <v>27</v>
      </c>
      <c r="R17" s="27" t="s">
        <v>90</v>
      </c>
      <c r="S17" s="26" t="s">
        <v>21</v>
      </c>
    </row>
    <row r="18" spans="1:19" ht="24" thickBot="1" x14ac:dyDescent="0.3">
      <c r="A18" s="18">
        <v>10</v>
      </c>
      <c r="B18" s="35">
        <f>(((('ตอนที่ 1.1 อ่านสะกดคำ'!C18))))</f>
        <v>0</v>
      </c>
      <c r="C18" s="30">
        <f>(((('ตอนที่ 1.1 อ่านสะกดคำ'!N18))))</f>
        <v>0</v>
      </c>
      <c r="D18" s="39">
        <f>(((('ตอน 1.2 อ่านออกเสียงคำ'!N18))))</f>
        <v>0</v>
      </c>
      <c r="E18" s="39">
        <f>(((('ตอน 1.3 อ่านออกเสียงประโยค'!I18))))</f>
        <v>0</v>
      </c>
      <c r="F18" s="47">
        <f t="shared" si="0"/>
        <v>0</v>
      </c>
      <c r="G18" s="47" t="str">
        <f t="shared" si="1"/>
        <v>ปรับปรุง</v>
      </c>
      <c r="H18" s="62">
        <f>('ตอน 2.1 เข้าใจความหมาของคำ'!H18)</f>
        <v>0</v>
      </c>
      <c r="I18" s="62">
        <f>('ตอน 2.2 ความเข้าใจในการอ่าน'!H18)</f>
        <v>0</v>
      </c>
      <c r="J18" s="62">
        <f t="shared" si="2"/>
        <v>0</v>
      </c>
      <c r="K18" s="62" t="str">
        <f t="shared" si="3"/>
        <v>ปรับปรุง</v>
      </c>
      <c r="L18" s="62">
        <f>('เขียน ตอน1 '!W18)</f>
        <v>0</v>
      </c>
      <c r="M18" s="62" t="str">
        <f t="shared" si="4"/>
        <v>ปรับปรุง</v>
      </c>
      <c r="N18" s="62">
        <f>('สรุปการอ่าน-เขียน ป.1'!W18)</f>
        <v>0</v>
      </c>
      <c r="O18" s="62" t="str">
        <f t="shared" si="5"/>
        <v>ปรับปรุง</v>
      </c>
      <c r="Q18" s="25" t="s">
        <v>28</v>
      </c>
      <c r="R18" s="27" t="s">
        <v>38</v>
      </c>
      <c r="S18" s="26" t="s">
        <v>22</v>
      </c>
    </row>
    <row r="19" spans="1:19" ht="24" thickBot="1" x14ac:dyDescent="0.3">
      <c r="A19" s="18">
        <v>11</v>
      </c>
      <c r="B19" s="35">
        <f>(((('ตอนที่ 1.1 อ่านสะกดคำ'!C19))))</f>
        <v>0</v>
      </c>
      <c r="C19" s="30">
        <f>(((('ตอนที่ 1.1 อ่านสะกดคำ'!N19))))</f>
        <v>0</v>
      </c>
      <c r="D19" s="39">
        <f>(((('ตอน 1.2 อ่านออกเสียงคำ'!N19))))</f>
        <v>0</v>
      </c>
      <c r="E19" s="39">
        <f>(((('ตอน 1.3 อ่านออกเสียงประโยค'!I19))))</f>
        <v>0</v>
      </c>
      <c r="F19" s="47">
        <f t="shared" si="0"/>
        <v>0</v>
      </c>
      <c r="G19" s="47" t="str">
        <f t="shared" si="1"/>
        <v>ปรับปรุง</v>
      </c>
      <c r="H19" s="62">
        <f>('ตอน 2.1 เข้าใจความหมาของคำ'!H19)</f>
        <v>0</v>
      </c>
      <c r="I19" s="62">
        <f>('ตอน 2.2 ความเข้าใจในการอ่าน'!H19)</f>
        <v>0</v>
      </c>
      <c r="J19" s="62">
        <f t="shared" si="2"/>
        <v>0</v>
      </c>
      <c r="K19" s="62" t="str">
        <f t="shared" si="3"/>
        <v>ปรับปรุง</v>
      </c>
      <c r="L19" s="62">
        <f>('เขียน ตอน1 '!W19)</f>
        <v>0</v>
      </c>
      <c r="M19" s="62" t="str">
        <f t="shared" si="4"/>
        <v>ปรับปรุง</v>
      </c>
      <c r="N19" s="62">
        <f>('สรุปการอ่าน-เขียน ป.1'!W19)</f>
        <v>0</v>
      </c>
      <c r="O19" s="62" t="str">
        <f t="shared" si="5"/>
        <v>ปรับปรุง</v>
      </c>
      <c r="Q19" s="25" t="s">
        <v>29</v>
      </c>
      <c r="R19" s="27" t="s">
        <v>39</v>
      </c>
      <c r="S19" s="26" t="s">
        <v>23</v>
      </c>
    </row>
    <row r="20" spans="1:19" ht="24" thickBot="1" x14ac:dyDescent="0.3">
      <c r="A20" s="18">
        <v>12</v>
      </c>
      <c r="B20" s="35">
        <f>(((('ตอนที่ 1.1 อ่านสะกดคำ'!C20))))</f>
        <v>0</v>
      </c>
      <c r="C20" s="30">
        <f>(((('ตอนที่ 1.1 อ่านสะกดคำ'!N20))))</f>
        <v>0</v>
      </c>
      <c r="D20" s="39">
        <f>(((('ตอน 1.2 อ่านออกเสียงคำ'!N20))))</f>
        <v>0</v>
      </c>
      <c r="E20" s="39">
        <f>(((('ตอน 1.3 อ่านออกเสียงประโยค'!I20))))</f>
        <v>0</v>
      </c>
      <c r="F20" s="47">
        <f t="shared" si="0"/>
        <v>0</v>
      </c>
      <c r="G20" s="47" t="str">
        <f t="shared" si="1"/>
        <v>ปรับปรุง</v>
      </c>
      <c r="H20" s="62">
        <f>('ตอน 2.1 เข้าใจความหมาของคำ'!H20)</f>
        <v>0</v>
      </c>
      <c r="I20" s="62">
        <f>('ตอน 2.2 ความเข้าใจในการอ่าน'!H20)</f>
        <v>0</v>
      </c>
      <c r="J20" s="62">
        <f t="shared" si="2"/>
        <v>0</v>
      </c>
      <c r="K20" s="62" t="str">
        <f t="shared" si="3"/>
        <v>ปรับปรุง</v>
      </c>
      <c r="L20" s="62">
        <f>('เขียน ตอน1 '!W20)</f>
        <v>0</v>
      </c>
      <c r="M20" s="62" t="str">
        <f t="shared" si="4"/>
        <v>ปรับปรุง</v>
      </c>
      <c r="N20" s="62">
        <f>('สรุปการอ่าน-เขียน ป.1'!W20)</f>
        <v>0</v>
      </c>
      <c r="O20" s="62" t="str">
        <f t="shared" si="5"/>
        <v>ปรับปรุง</v>
      </c>
      <c r="Q20" s="25" t="s">
        <v>30</v>
      </c>
      <c r="R20" s="27" t="s">
        <v>40</v>
      </c>
      <c r="S20" s="26" t="s">
        <v>24</v>
      </c>
    </row>
    <row r="21" spans="1:19" ht="23.4" x14ac:dyDescent="0.25">
      <c r="A21" s="18">
        <v>13</v>
      </c>
      <c r="B21" s="35">
        <f>(((('ตอนที่ 1.1 อ่านสะกดคำ'!C21))))</f>
        <v>0</v>
      </c>
      <c r="C21" s="30">
        <f>(((('ตอนที่ 1.1 อ่านสะกดคำ'!N21))))</f>
        <v>0</v>
      </c>
      <c r="D21" s="39">
        <f>(((('ตอน 1.2 อ่านออกเสียงคำ'!N21))))</f>
        <v>0</v>
      </c>
      <c r="E21" s="39">
        <f>(((('ตอน 1.3 อ่านออกเสียงประโยค'!I21))))</f>
        <v>0</v>
      </c>
      <c r="F21" s="47">
        <f t="shared" si="0"/>
        <v>0</v>
      </c>
      <c r="G21" s="47" t="str">
        <f t="shared" si="1"/>
        <v>ปรับปรุง</v>
      </c>
      <c r="H21" s="62">
        <f>('ตอน 2.1 เข้าใจความหมาของคำ'!H21)</f>
        <v>0</v>
      </c>
      <c r="I21" s="62">
        <f>('ตอน 2.2 ความเข้าใจในการอ่าน'!H21)</f>
        <v>0</v>
      </c>
      <c r="J21" s="62">
        <f t="shared" si="2"/>
        <v>0</v>
      </c>
      <c r="K21" s="62" t="str">
        <f t="shared" si="3"/>
        <v>ปรับปรุง</v>
      </c>
      <c r="L21" s="62">
        <f>('เขียน ตอน1 '!W21)</f>
        <v>0</v>
      </c>
      <c r="M21" s="62" t="str">
        <f t="shared" si="4"/>
        <v>ปรับปรุง</v>
      </c>
      <c r="N21" s="62">
        <f>('สรุปการอ่าน-เขียน ป.1'!W21)</f>
        <v>0</v>
      </c>
      <c r="O21" s="62" t="str">
        <f t="shared" si="5"/>
        <v>ปรับปรุง</v>
      </c>
    </row>
    <row r="22" spans="1:19" ht="23.4" x14ac:dyDescent="0.25">
      <c r="A22" s="18">
        <v>14</v>
      </c>
      <c r="B22" s="35">
        <f>(((('ตอนที่ 1.1 อ่านสะกดคำ'!C22))))</f>
        <v>0</v>
      </c>
      <c r="C22" s="30">
        <f>(((('ตอนที่ 1.1 อ่านสะกดคำ'!N22))))</f>
        <v>0</v>
      </c>
      <c r="D22" s="39">
        <f>(((('ตอน 1.2 อ่านออกเสียงคำ'!N22))))</f>
        <v>0</v>
      </c>
      <c r="E22" s="39">
        <f>(((('ตอน 1.3 อ่านออกเสียงประโยค'!I22))))</f>
        <v>0</v>
      </c>
      <c r="F22" s="47">
        <f t="shared" si="0"/>
        <v>0</v>
      </c>
      <c r="G22" s="47" t="str">
        <f t="shared" si="1"/>
        <v>ปรับปรุง</v>
      </c>
      <c r="H22" s="62">
        <f>('ตอน 2.1 เข้าใจความหมาของคำ'!H22)</f>
        <v>0</v>
      </c>
      <c r="I22" s="62">
        <f>('ตอน 2.2 ความเข้าใจในการอ่าน'!H22)</f>
        <v>0</v>
      </c>
      <c r="J22" s="62">
        <f t="shared" si="2"/>
        <v>0</v>
      </c>
      <c r="K22" s="62" t="str">
        <f t="shared" si="3"/>
        <v>ปรับปรุง</v>
      </c>
      <c r="L22" s="62">
        <f>('เขียน ตอน1 '!W22)</f>
        <v>0</v>
      </c>
      <c r="M22" s="62" t="str">
        <f t="shared" si="4"/>
        <v>ปรับปรุง</v>
      </c>
      <c r="N22" s="62">
        <f>('สรุปการอ่าน-เขียน ป.1'!W22)</f>
        <v>0</v>
      </c>
      <c r="O22" s="62" t="str">
        <f t="shared" si="5"/>
        <v>ปรับปรุง</v>
      </c>
      <c r="Q22" t="s">
        <v>93</v>
      </c>
    </row>
    <row r="23" spans="1:19" ht="24" thickBot="1" x14ac:dyDescent="0.3">
      <c r="A23" s="18">
        <v>15</v>
      </c>
      <c r="B23" s="35">
        <f>(((('ตอนที่ 1.1 อ่านสะกดคำ'!C23))))</f>
        <v>0</v>
      </c>
      <c r="C23" s="30">
        <f>(((('ตอนที่ 1.1 อ่านสะกดคำ'!N23))))</f>
        <v>0</v>
      </c>
      <c r="D23" s="39">
        <f>(((('ตอน 1.2 อ่านออกเสียงคำ'!N23))))</f>
        <v>0</v>
      </c>
      <c r="E23" s="39">
        <f>(((('ตอน 1.3 อ่านออกเสียงประโยค'!I23))))</f>
        <v>0</v>
      </c>
      <c r="F23" s="47">
        <f t="shared" si="0"/>
        <v>0</v>
      </c>
      <c r="G23" s="47" t="str">
        <f t="shared" si="1"/>
        <v>ปรับปรุง</v>
      </c>
      <c r="H23" s="62">
        <f>('ตอน 2.1 เข้าใจความหมาของคำ'!H23)</f>
        <v>0</v>
      </c>
      <c r="I23" s="62">
        <f>('ตอน 2.2 ความเข้าใจในการอ่าน'!H23)</f>
        <v>0</v>
      </c>
      <c r="J23" s="62">
        <f t="shared" si="2"/>
        <v>0</v>
      </c>
      <c r="K23" s="62" t="str">
        <f t="shared" si="3"/>
        <v>ปรับปรุง</v>
      </c>
      <c r="L23" s="62">
        <f>('เขียน ตอน1 '!W23)</f>
        <v>0</v>
      </c>
      <c r="M23" s="62" t="str">
        <f t="shared" si="4"/>
        <v>ปรับปรุง</v>
      </c>
      <c r="N23" s="62">
        <f>('สรุปการอ่าน-เขียน ป.1'!W23)</f>
        <v>0</v>
      </c>
      <c r="O23" s="62" t="str">
        <f t="shared" si="5"/>
        <v>ปรับปรุง</v>
      </c>
    </row>
    <row r="24" spans="1:19" ht="23.4" x14ac:dyDescent="0.25">
      <c r="A24" s="18">
        <v>16</v>
      </c>
      <c r="B24" s="35">
        <f>(((('ตอนที่ 1.1 อ่านสะกดคำ'!C24))))</f>
        <v>0</v>
      </c>
      <c r="C24" s="30">
        <f>(((('ตอนที่ 1.1 อ่านสะกดคำ'!N24))))</f>
        <v>0</v>
      </c>
      <c r="D24" s="39">
        <f>(((('ตอน 1.2 อ่านออกเสียงคำ'!N24))))</f>
        <v>0</v>
      </c>
      <c r="E24" s="39">
        <f>(((('ตอน 1.3 อ่านออกเสียงประโยค'!I24))))</f>
        <v>0</v>
      </c>
      <c r="F24" s="47">
        <f t="shared" si="0"/>
        <v>0</v>
      </c>
      <c r="G24" s="47" t="str">
        <f t="shared" si="1"/>
        <v>ปรับปรุง</v>
      </c>
      <c r="H24" s="62">
        <f>('ตอน 2.1 เข้าใจความหมาของคำ'!H24)</f>
        <v>0</v>
      </c>
      <c r="I24" s="62">
        <f>('ตอน 2.2 ความเข้าใจในการอ่าน'!H24)</f>
        <v>0</v>
      </c>
      <c r="J24" s="62">
        <f t="shared" si="2"/>
        <v>0</v>
      </c>
      <c r="K24" s="62" t="str">
        <f t="shared" si="3"/>
        <v>ปรับปรุง</v>
      </c>
      <c r="L24" s="62">
        <f>('เขียน ตอน1 '!W24)</f>
        <v>0</v>
      </c>
      <c r="M24" s="62" t="str">
        <f t="shared" si="4"/>
        <v>ปรับปรุง</v>
      </c>
      <c r="N24" s="62">
        <f>('สรุปการอ่าน-เขียน ป.1'!W24)</f>
        <v>0</v>
      </c>
      <c r="O24" s="62" t="str">
        <f t="shared" si="5"/>
        <v>ปรับปรุง</v>
      </c>
      <c r="Q24" s="81" t="s">
        <v>25</v>
      </c>
      <c r="R24" s="23" t="s">
        <v>26</v>
      </c>
      <c r="S24" s="83" t="s">
        <v>20</v>
      </c>
    </row>
    <row r="25" spans="1:19" ht="24" thickBot="1" x14ac:dyDescent="0.3">
      <c r="A25" s="18">
        <v>17</v>
      </c>
      <c r="B25" s="35">
        <f>(((('ตอนที่ 1.1 อ่านสะกดคำ'!C25))))</f>
        <v>0</v>
      </c>
      <c r="C25" s="30">
        <f>(((('ตอนที่ 1.1 อ่านสะกดคำ'!N25))))</f>
        <v>0</v>
      </c>
      <c r="D25" s="39">
        <f>(((('ตอน 1.2 อ่านออกเสียงคำ'!N25))))</f>
        <v>0</v>
      </c>
      <c r="E25" s="39">
        <f>(((('ตอน 1.3 อ่านออกเสียงประโยค'!I25))))</f>
        <v>0</v>
      </c>
      <c r="F25" s="47">
        <f t="shared" si="0"/>
        <v>0</v>
      </c>
      <c r="G25" s="47" t="str">
        <f t="shared" si="1"/>
        <v>ปรับปรุง</v>
      </c>
      <c r="H25" s="62">
        <f>('ตอน 2.1 เข้าใจความหมาของคำ'!H25)</f>
        <v>0</v>
      </c>
      <c r="I25" s="62">
        <f>('ตอน 2.2 ความเข้าใจในการอ่าน'!H25)</f>
        <v>0</v>
      </c>
      <c r="J25" s="62">
        <f t="shared" si="2"/>
        <v>0</v>
      </c>
      <c r="K25" s="62" t="str">
        <f t="shared" si="3"/>
        <v>ปรับปรุง</v>
      </c>
      <c r="L25" s="62">
        <f>('เขียน ตอน1 '!W25)</f>
        <v>0</v>
      </c>
      <c r="M25" s="62" t="str">
        <f t="shared" si="4"/>
        <v>ปรับปรุง</v>
      </c>
      <c r="N25" s="62">
        <f>('สรุปการอ่าน-เขียน ป.1'!W25)</f>
        <v>0</v>
      </c>
      <c r="O25" s="62" t="str">
        <f t="shared" si="5"/>
        <v>ปรับปรุง</v>
      </c>
      <c r="Q25" s="82"/>
      <c r="R25" s="24" t="s">
        <v>84</v>
      </c>
      <c r="S25" s="84"/>
    </row>
    <row r="26" spans="1:19" ht="24" thickBot="1" x14ac:dyDescent="0.3">
      <c r="A26" s="18">
        <v>18</v>
      </c>
      <c r="B26" s="35">
        <f>(((('ตอนที่ 1.1 อ่านสะกดคำ'!C26))))</f>
        <v>0</v>
      </c>
      <c r="C26" s="30">
        <f>(((('ตอนที่ 1.1 อ่านสะกดคำ'!N26))))</f>
        <v>0</v>
      </c>
      <c r="D26" s="39">
        <f>(((('ตอน 1.2 อ่านออกเสียงคำ'!N26))))</f>
        <v>0</v>
      </c>
      <c r="E26" s="39">
        <f>(((('ตอน 1.3 อ่านออกเสียงประโยค'!I26))))</f>
        <v>0</v>
      </c>
      <c r="F26" s="47">
        <f t="shared" si="0"/>
        <v>0</v>
      </c>
      <c r="G26" s="47" t="str">
        <f t="shared" si="1"/>
        <v>ปรับปรุง</v>
      </c>
      <c r="H26" s="62">
        <f>('ตอน 2.1 เข้าใจความหมาของคำ'!H26)</f>
        <v>0</v>
      </c>
      <c r="I26" s="62">
        <f>('ตอน 2.2 ความเข้าใจในการอ่าน'!H26)</f>
        <v>0</v>
      </c>
      <c r="J26" s="62">
        <f t="shared" si="2"/>
        <v>0</v>
      </c>
      <c r="K26" s="62" t="str">
        <f t="shared" si="3"/>
        <v>ปรับปรุง</v>
      </c>
      <c r="L26" s="62">
        <f>('เขียน ตอน1 '!W26)</f>
        <v>0</v>
      </c>
      <c r="M26" s="62" t="str">
        <f t="shared" si="4"/>
        <v>ปรับปรุง</v>
      </c>
      <c r="N26" s="62">
        <f>('สรุปการอ่าน-เขียน ป.1'!W26)</f>
        <v>0</v>
      </c>
      <c r="O26" s="62" t="str">
        <f t="shared" si="5"/>
        <v>ปรับปรุง</v>
      </c>
      <c r="Q26" s="25" t="s">
        <v>27</v>
      </c>
      <c r="R26" s="27" t="s">
        <v>90</v>
      </c>
      <c r="S26" s="26" t="s">
        <v>21</v>
      </c>
    </row>
    <row r="27" spans="1:19" ht="24" thickBot="1" x14ac:dyDescent="0.3">
      <c r="A27" s="18">
        <v>19</v>
      </c>
      <c r="B27" s="35">
        <f>(((('ตอนที่ 1.1 อ่านสะกดคำ'!C27))))</f>
        <v>0</v>
      </c>
      <c r="C27" s="30">
        <f>(((('ตอนที่ 1.1 อ่านสะกดคำ'!N27))))</f>
        <v>0</v>
      </c>
      <c r="D27" s="39">
        <f>(((('ตอน 1.2 อ่านออกเสียงคำ'!N27))))</f>
        <v>0</v>
      </c>
      <c r="E27" s="39">
        <f>(((('ตอน 1.3 อ่านออกเสียงประโยค'!I27))))</f>
        <v>0</v>
      </c>
      <c r="F27" s="47">
        <f t="shared" si="0"/>
        <v>0</v>
      </c>
      <c r="G27" s="47" t="str">
        <f t="shared" si="1"/>
        <v>ปรับปรุง</v>
      </c>
      <c r="H27" s="62">
        <f>('ตอน 2.1 เข้าใจความหมาของคำ'!H27)</f>
        <v>0</v>
      </c>
      <c r="I27" s="62">
        <f>('ตอน 2.2 ความเข้าใจในการอ่าน'!H27)</f>
        <v>0</v>
      </c>
      <c r="J27" s="62">
        <f t="shared" si="2"/>
        <v>0</v>
      </c>
      <c r="K27" s="62" t="str">
        <f t="shared" si="3"/>
        <v>ปรับปรุง</v>
      </c>
      <c r="L27" s="62">
        <f>('เขียน ตอน1 '!W27)</f>
        <v>0</v>
      </c>
      <c r="M27" s="62" t="str">
        <f t="shared" si="4"/>
        <v>ปรับปรุง</v>
      </c>
      <c r="N27" s="62">
        <f>('สรุปการอ่าน-เขียน ป.1'!W27)</f>
        <v>0</v>
      </c>
      <c r="O27" s="62" t="str">
        <f t="shared" si="5"/>
        <v>ปรับปรุง</v>
      </c>
      <c r="Q27" s="25" t="s">
        <v>28</v>
      </c>
      <c r="R27" s="27" t="s">
        <v>38</v>
      </c>
      <c r="S27" s="26" t="s">
        <v>22</v>
      </c>
    </row>
    <row r="28" spans="1:19" ht="24" thickBot="1" x14ac:dyDescent="0.3">
      <c r="A28" s="18">
        <v>20</v>
      </c>
      <c r="B28" s="35">
        <f>(((('ตอนที่ 1.1 อ่านสะกดคำ'!C28))))</f>
        <v>0</v>
      </c>
      <c r="C28" s="30">
        <f>(((('ตอนที่ 1.1 อ่านสะกดคำ'!N28))))</f>
        <v>0</v>
      </c>
      <c r="D28" s="39">
        <f>(((('ตอน 1.2 อ่านออกเสียงคำ'!N28))))</f>
        <v>0</v>
      </c>
      <c r="E28" s="39">
        <f>(((('ตอน 1.3 อ่านออกเสียงประโยค'!I28))))</f>
        <v>0</v>
      </c>
      <c r="F28" s="47">
        <f t="shared" si="0"/>
        <v>0</v>
      </c>
      <c r="G28" s="47" t="str">
        <f t="shared" si="1"/>
        <v>ปรับปรุง</v>
      </c>
      <c r="H28" s="62">
        <f>('ตอน 2.1 เข้าใจความหมาของคำ'!H28)</f>
        <v>0</v>
      </c>
      <c r="I28" s="62">
        <f>('ตอน 2.2 ความเข้าใจในการอ่าน'!H28)</f>
        <v>0</v>
      </c>
      <c r="J28" s="62">
        <f t="shared" si="2"/>
        <v>0</v>
      </c>
      <c r="K28" s="62" t="str">
        <f t="shared" si="3"/>
        <v>ปรับปรุง</v>
      </c>
      <c r="L28" s="62">
        <f>('เขียน ตอน1 '!W28)</f>
        <v>0</v>
      </c>
      <c r="M28" s="62" t="str">
        <f t="shared" si="4"/>
        <v>ปรับปรุง</v>
      </c>
      <c r="N28" s="62">
        <f>('สรุปการอ่าน-เขียน ป.1'!W28)</f>
        <v>0</v>
      </c>
      <c r="O28" s="62" t="str">
        <f t="shared" si="5"/>
        <v>ปรับปรุง</v>
      </c>
      <c r="Q28" s="25" t="s">
        <v>29</v>
      </c>
      <c r="R28" s="27" t="s">
        <v>39</v>
      </c>
      <c r="S28" s="26" t="s">
        <v>23</v>
      </c>
    </row>
    <row r="29" spans="1:19" ht="24" thickBot="1" x14ac:dyDescent="0.3">
      <c r="A29" s="18">
        <v>21</v>
      </c>
      <c r="B29" s="35">
        <f>(((('ตอนที่ 1.1 อ่านสะกดคำ'!C29))))</f>
        <v>0</v>
      </c>
      <c r="C29" s="30">
        <f>(((('ตอนที่ 1.1 อ่านสะกดคำ'!N29))))</f>
        <v>0</v>
      </c>
      <c r="D29" s="39">
        <f>(((('ตอน 1.2 อ่านออกเสียงคำ'!N29))))</f>
        <v>0</v>
      </c>
      <c r="E29" s="39">
        <f>(((('ตอน 1.3 อ่านออกเสียงประโยค'!I29))))</f>
        <v>0</v>
      </c>
      <c r="F29" s="47">
        <f t="shared" si="0"/>
        <v>0</v>
      </c>
      <c r="G29" s="47" t="str">
        <f t="shared" si="1"/>
        <v>ปรับปรุง</v>
      </c>
      <c r="H29" s="62">
        <f>('ตอน 2.1 เข้าใจความหมาของคำ'!H29)</f>
        <v>0</v>
      </c>
      <c r="I29" s="62">
        <f>('ตอน 2.2 ความเข้าใจในการอ่าน'!H29)</f>
        <v>0</v>
      </c>
      <c r="J29" s="62">
        <f t="shared" si="2"/>
        <v>0</v>
      </c>
      <c r="K29" s="62" t="str">
        <f t="shared" si="3"/>
        <v>ปรับปรุง</v>
      </c>
      <c r="L29" s="62">
        <f>('เขียน ตอน1 '!W29)</f>
        <v>0</v>
      </c>
      <c r="M29" s="62" t="str">
        <f t="shared" si="4"/>
        <v>ปรับปรุง</v>
      </c>
      <c r="N29" s="62">
        <f>('สรุปการอ่าน-เขียน ป.1'!W29)</f>
        <v>0</v>
      </c>
      <c r="O29" s="62" t="str">
        <f t="shared" si="5"/>
        <v>ปรับปรุง</v>
      </c>
      <c r="Q29" s="25" t="s">
        <v>30</v>
      </c>
      <c r="R29" s="27" t="s">
        <v>40</v>
      </c>
      <c r="S29" s="26" t="s">
        <v>24</v>
      </c>
    </row>
    <row r="30" spans="1:19" ht="23.4" x14ac:dyDescent="0.25">
      <c r="A30" s="18">
        <v>22</v>
      </c>
      <c r="B30" s="35">
        <f>(((('ตอนที่ 1.1 อ่านสะกดคำ'!C30))))</f>
        <v>0</v>
      </c>
      <c r="C30" s="30">
        <f>(((('ตอนที่ 1.1 อ่านสะกดคำ'!N30))))</f>
        <v>0</v>
      </c>
      <c r="D30" s="39">
        <f>(((('ตอน 1.2 อ่านออกเสียงคำ'!N30))))</f>
        <v>0</v>
      </c>
      <c r="E30" s="39">
        <f>(((('ตอน 1.3 อ่านออกเสียงประโยค'!I30))))</f>
        <v>0</v>
      </c>
      <c r="F30" s="47">
        <f t="shared" si="0"/>
        <v>0</v>
      </c>
      <c r="G30" s="47" t="str">
        <f t="shared" si="1"/>
        <v>ปรับปรุง</v>
      </c>
      <c r="H30" s="62">
        <f>('ตอน 2.1 เข้าใจความหมาของคำ'!H30)</f>
        <v>0</v>
      </c>
      <c r="I30" s="62">
        <f>('ตอน 2.2 ความเข้าใจในการอ่าน'!H30)</f>
        <v>0</v>
      </c>
      <c r="J30" s="62">
        <f t="shared" si="2"/>
        <v>0</v>
      </c>
      <c r="K30" s="62" t="str">
        <f t="shared" si="3"/>
        <v>ปรับปรุง</v>
      </c>
      <c r="L30" s="62">
        <f>('เขียน ตอน1 '!W30)</f>
        <v>0</v>
      </c>
      <c r="M30" s="62" t="str">
        <f t="shared" si="4"/>
        <v>ปรับปรุง</v>
      </c>
      <c r="N30" s="62">
        <f>('สรุปการอ่าน-เขียน ป.1'!W30)</f>
        <v>0</v>
      </c>
      <c r="O30" s="62" t="str">
        <f t="shared" si="5"/>
        <v>ปรับปรุง</v>
      </c>
    </row>
    <row r="31" spans="1:19" ht="23.4" x14ac:dyDescent="0.25">
      <c r="A31" s="18">
        <v>23</v>
      </c>
      <c r="B31" s="35">
        <f>(((('ตอนที่ 1.1 อ่านสะกดคำ'!C31))))</f>
        <v>0</v>
      </c>
      <c r="C31" s="30">
        <f>(((('ตอนที่ 1.1 อ่านสะกดคำ'!N31))))</f>
        <v>0</v>
      </c>
      <c r="D31" s="39">
        <f>(((('ตอน 1.2 อ่านออกเสียงคำ'!N31))))</f>
        <v>0</v>
      </c>
      <c r="E31" s="39">
        <f>(((('ตอน 1.3 อ่านออกเสียงประโยค'!I31))))</f>
        <v>0</v>
      </c>
      <c r="F31" s="47">
        <f t="shared" si="0"/>
        <v>0</v>
      </c>
      <c r="G31" s="47" t="str">
        <f t="shared" si="1"/>
        <v>ปรับปรุง</v>
      </c>
      <c r="H31" s="62">
        <f>('ตอน 2.1 เข้าใจความหมาของคำ'!H31)</f>
        <v>0</v>
      </c>
      <c r="I31" s="62">
        <f>('ตอน 2.2 ความเข้าใจในการอ่าน'!H31)</f>
        <v>0</v>
      </c>
      <c r="J31" s="62">
        <f t="shared" si="2"/>
        <v>0</v>
      </c>
      <c r="K31" s="62" t="str">
        <f t="shared" si="3"/>
        <v>ปรับปรุง</v>
      </c>
      <c r="L31" s="62">
        <f>('เขียน ตอน1 '!W31)</f>
        <v>0</v>
      </c>
      <c r="M31" s="62" t="str">
        <f t="shared" si="4"/>
        <v>ปรับปรุง</v>
      </c>
      <c r="N31" s="62">
        <f>('สรุปการอ่าน-เขียน ป.1'!W31)</f>
        <v>0</v>
      </c>
      <c r="O31" s="62" t="str">
        <f t="shared" si="5"/>
        <v>ปรับปรุง</v>
      </c>
      <c r="Q31" t="s">
        <v>94</v>
      </c>
    </row>
    <row r="32" spans="1:19" ht="24" thickBot="1" x14ac:dyDescent="0.3">
      <c r="A32" s="18">
        <v>24</v>
      </c>
      <c r="B32" s="35">
        <f>(((('ตอนที่ 1.1 อ่านสะกดคำ'!C32))))</f>
        <v>0</v>
      </c>
      <c r="C32" s="30">
        <f>(((('ตอนที่ 1.1 อ่านสะกดคำ'!N32))))</f>
        <v>0</v>
      </c>
      <c r="D32" s="39">
        <f>(((('ตอน 1.2 อ่านออกเสียงคำ'!N32))))</f>
        <v>0</v>
      </c>
      <c r="E32" s="39">
        <f>(((('ตอน 1.3 อ่านออกเสียงประโยค'!I32))))</f>
        <v>0</v>
      </c>
      <c r="F32" s="47">
        <f t="shared" si="0"/>
        <v>0</v>
      </c>
      <c r="G32" s="47" t="str">
        <f t="shared" si="1"/>
        <v>ปรับปรุง</v>
      </c>
      <c r="H32" s="62">
        <f>('ตอน 2.1 เข้าใจความหมาของคำ'!H32)</f>
        <v>0</v>
      </c>
      <c r="I32" s="62">
        <f>('ตอน 2.2 ความเข้าใจในการอ่าน'!H32)</f>
        <v>0</v>
      </c>
      <c r="J32" s="62">
        <f t="shared" si="2"/>
        <v>0</v>
      </c>
      <c r="K32" s="62" t="str">
        <f t="shared" si="3"/>
        <v>ปรับปรุง</v>
      </c>
      <c r="L32" s="62">
        <f>('เขียน ตอน1 '!W32)</f>
        <v>0</v>
      </c>
      <c r="M32" s="62" t="str">
        <f t="shared" si="4"/>
        <v>ปรับปรุง</v>
      </c>
      <c r="N32" s="62">
        <f>('สรุปการอ่าน-เขียน ป.1'!W32)</f>
        <v>0</v>
      </c>
      <c r="O32" s="62" t="str">
        <f t="shared" si="5"/>
        <v>ปรับปรุง</v>
      </c>
    </row>
    <row r="33" spans="1:19" ht="23.4" x14ac:dyDescent="0.25">
      <c r="A33" s="18">
        <v>25</v>
      </c>
      <c r="B33" s="35">
        <f>(((('ตอนที่ 1.1 อ่านสะกดคำ'!C33))))</f>
        <v>0</v>
      </c>
      <c r="C33" s="30">
        <f>(((('ตอนที่ 1.1 อ่านสะกดคำ'!N33))))</f>
        <v>0</v>
      </c>
      <c r="D33" s="39">
        <f>(((('ตอน 1.2 อ่านออกเสียงคำ'!N33))))</f>
        <v>0</v>
      </c>
      <c r="E33" s="39">
        <f>(((('ตอน 1.3 อ่านออกเสียงประโยค'!I33))))</f>
        <v>0</v>
      </c>
      <c r="F33" s="47">
        <f t="shared" si="0"/>
        <v>0</v>
      </c>
      <c r="G33" s="47" t="str">
        <f t="shared" si="1"/>
        <v>ปรับปรุง</v>
      </c>
      <c r="H33" s="62">
        <f>('ตอน 2.1 เข้าใจความหมาของคำ'!H33)</f>
        <v>0</v>
      </c>
      <c r="I33" s="62">
        <f>('ตอน 2.2 ความเข้าใจในการอ่าน'!H33)</f>
        <v>0</v>
      </c>
      <c r="J33" s="62">
        <f t="shared" si="2"/>
        <v>0</v>
      </c>
      <c r="K33" s="62" t="str">
        <f t="shared" si="3"/>
        <v>ปรับปรุง</v>
      </c>
      <c r="L33" s="62">
        <f>('เขียน ตอน1 '!W33)</f>
        <v>0</v>
      </c>
      <c r="M33" s="62" t="str">
        <f t="shared" si="4"/>
        <v>ปรับปรุง</v>
      </c>
      <c r="N33" s="62">
        <f>('สรุปการอ่าน-เขียน ป.1'!W33)</f>
        <v>0</v>
      </c>
      <c r="O33" s="62" t="str">
        <f t="shared" si="5"/>
        <v>ปรับปรุง</v>
      </c>
      <c r="Q33" s="81" t="s">
        <v>25</v>
      </c>
      <c r="R33" s="23" t="s">
        <v>26</v>
      </c>
      <c r="S33" s="83" t="s">
        <v>20</v>
      </c>
    </row>
    <row r="34" spans="1:19" ht="24" thickBot="1" x14ac:dyDescent="0.3">
      <c r="A34" s="18">
        <v>26</v>
      </c>
      <c r="B34" s="35">
        <f>(((('ตอนที่ 1.1 อ่านสะกดคำ'!C34))))</f>
        <v>0</v>
      </c>
      <c r="C34" s="30">
        <f>(((('ตอนที่ 1.1 อ่านสะกดคำ'!N34))))</f>
        <v>0</v>
      </c>
      <c r="D34" s="39">
        <f>(((('ตอน 1.2 อ่านออกเสียงคำ'!N34))))</f>
        <v>0</v>
      </c>
      <c r="E34" s="39">
        <f>(((('ตอน 1.3 อ่านออกเสียงประโยค'!I34))))</f>
        <v>0</v>
      </c>
      <c r="F34" s="47">
        <f t="shared" si="0"/>
        <v>0</v>
      </c>
      <c r="G34" s="47" t="str">
        <f t="shared" si="1"/>
        <v>ปรับปรุง</v>
      </c>
      <c r="H34" s="62">
        <f>('ตอน 2.1 เข้าใจความหมาของคำ'!H34)</f>
        <v>0</v>
      </c>
      <c r="I34" s="62">
        <f>('ตอน 2.2 ความเข้าใจในการอ่าน'!H34)</f>
        <v>0</v>
      </c>
      <c r="J34" s="62">
        <f t="shared" si="2"/>
        <v>0</v>
      </c>
      <c r="K34" s="62" t="str">
        <f t="shared" si="3"/>
        <v>ปรับปรุง</v>
      </c>
      <c r="L34" s="62">
        <f>('เขียน ตอน1 '!W34)</f>
        <v>0</v>
      </c>
      <c r="M34" s="62" t="str">
        <f t="shared" si="4"/>
        <v>ปรับปรุง</v>
      </c>
      <c r="N34" s="62">
        <f>('สรุปการอ่าน-เขียน ป.1'!W34)</f>
        <v>0</v>
      </c>
      <c r="O34" s="62" t="str">
        <f t="shared" si="5"/>
        <v>ปรับปรุง</v>
      </c>
      <c r="Q34" s="82"/>
      <c r="R34" s="24" t="s">
        <v>85</v>
      </c>
      <c r="S34" s="84"/>
    </row>
    <row r="35" spans="1:19" ht="24" thickBot="1" x14ac:dyDescent="0.3">
      <c r="A35" s="18">
        <v>27</v>
      </c>
      <c r="B35" s="35">
        <f>(((('ตอนที่ 1.1 อ่านสะกดคำ'!C35))))</f>
        <v>0</v>
      </c>
      <c r="C35" s="30">
        <f>(((('ตอนที่ 1.1 อ่านสะกดคำ'!N35))))</f>
        <v>0</v>
      </c>
      <c r="D35" s="39">
        <f>(((('ตอน 1.2 อ่านออกเสียงคำ'!N35))))</f>
        <v>0</v>
      </c>
      <c r="E35" s="39">
        <f>(((('ตอน 1.3 อ่านออกเสียงประโยค'!I35))))</f>
        <v>0</v>
      </c>
      <c r="F35" s="47">
        <f t="shared" si="0"/>
        <v>0</v>
      </c>
      <c r="G35" s="47" t="str">
        <f t="shared" si="1"/>
        <v>ปรับปรุง</v>
      </c>
      <c r="H35" s="62">
        <f>('ตอน 2.1 เข้าใจความหมาของคำ'!H35)</f>
        <v>0</v>
      </c>
      <c r="I35" s="62">
        <f>('ตอน 2.2 ความเข้าใจในการอ่าน'!H35)</f>
        <v>0</v>
      </c>
      <c r="J35" s="62">
        <f t="shared" si="2"/>
        <v>0</v>
      </c>
      <c r="K35" s="62" t="str">
        <f t="shared" si="3"/>
        <v>ปรับปรุง</v>
      </c>
      <c r="L35" s="62">
        <f>('เขียน ตอน1 '!W35)</f>
        <v>0</v>
      </c>
      <c r="M35" s="62" t="str">
        <f t="shared" si="4"/>
        <v>ปรับปรุง</v>
      </c>
      <c r="N35" s="62">
        <f>('สรุปการอ่าน-เขียน ป.1'!W35)</f>
        <v>0</v>
      </c>
      <c r="O35" s="62" t="str">
        <f t="shared" si="5"/>
        <v>ปรับปรุง</v>
      </c>
      <c r="Q35" s="25" t="s">
        <v>27</v>
      </c>
      <c r="R35" s="27" t="s">
        <v>31</v>
      </c>
      <c r="S35" s="26" t="s">
        <v>21</v>
      </c>
    </row>
    <row r="36" spans="1:19" ht="24" thickBot="1" x14ac:dyDescent="0.3">
      <c r="A36" s="18">
        <v>28</v>
      </c>
      <c r="B36" s="35">
        <f>(((('ตอนที่ 1.1 อ่านสะกดคำ'!C36))))</f>
        <v>0</v>
      </c>
      <c r="C36" s="30">
        <f>(((('ตอนที่ 1.1 อ่านสะกดคำ'!N36))))</f>
        <v>0</v>
      </c>
      <c r="D36" s="39">
        <f>(((('ตอน 1.2 อ่านออกเสียงคำ'!N36))))</f>
        <v>0</v>
      </c>
      <c r="E36" s="39">
        <f>(((('ตอน 1.3 อ่านออกเสียงประโยค'!I36))))</f>
        <v>0</v>
      </c>
      <c r="F36" s="47">
        <f t="shared" si="0"/>
        <v>0</v>
      </c>
      <c r="G36" s="47" t="str">
        <f t="shared" si="1"/>
        <v>ปรับปรุง</v>
      </c>
      <c r="H36" s="62">
        <f>('ตอน 2.1 เข้าใจความหมาของคำ'!H36)</f>
        <v>0</v>
      </c>
      <c r="I36" s="62">
        <f>('ตอน 2.2 ความเข้าใจในการอ่าน'!H36)</f>
        <v>0</v>
      </c>
      <c r="J36" s="62">
        <f t="shared" si="2"/>
        <v>0</v>
      </c>
      <c r="K36" s="62" t="str">
        <f t="shared" si="3"/>
        <v>ปรับปรุง</v>
      </c>
      <c r="L36" s="62">
        <f>('เขียน ตอน1 '!W36)</f>
        <v>0</v>
      </c>
      <c r="M36" s="62" t="str">
        <f t="shared" si="4"/>
        <v>ปรับปรุง</v>
      </c>
      <c r="N36" s="62">
        <f>('สรุปการอ่าน-เขียน ป.1'!W36)</f>
        <v>0</v>
      </c>
      <c r="O36" s="62" t="str">
        <f t="shared" si="5"/>
        <v>ปรับปรุง</v>
      </c>
      <c r="Q36" s="25" t="s">
        <v>28</v>
      </c>
      <c r="R36" s="27" t="s">
        <v>86</v>
      </c>
      <c r="S36" s="26" t="s">
        <v>22</v>
      </c>
    </row>
    <row r="37" spans="1:19" ht="24" thickBot="1" x14ac:dyDescent="0.3">
      <c r="A37" s="18">
        <v>29</v>
      </c>
      <c r="B37" s="35">
        <f>(((('ตอนที่ 1.1 อ่านสะกดคำ'!C37))))</f>
        <v>0</v>
      </c>
      <c r="C37" s="30">
        <f>(((('ตอนที่ 1.1 อ่านสะกดคำ'!N37))))</f>
        <v>0</v>
      </c>
      <c r="D37" s="39">
        <f>(((('ตอน 1.2 อ่านออกเสียงคำ'!N37))))</f>
        <v>0</v>
      </c>
      <c r="E37" s="39">
        <f>(((('ตอน 1.3 อ่านออกเสียงประโยค'!I37))))</f>
        <v>0</v>
      </c>
      <c r="F37" s="47">
        <f t="shared" si="0"/>
        <v>0</v>
      </c>
      <c r="G37" s="47" t="str">
        <f t="shared" si="1"/>
        <v>ปรับปรุง</v>
      </c>
      <c r="H37" s="62">
        <f>('ตอน 2.1 เข้าใจความหมาของคำ'!H37)</f>
        <v>0</v>
      </c>
      <c r="I37" s="62">
        <f>('ตอน 2.2 ความเข้าใจในการอ่าน'!H37)</f>
        <v>0</v>
      </c>
      <c r="J37" s="62">
        <f t="shared" si="2"/>
        <v>0</v>
      </c>
      <c r="K37" s="62" t="str">
        <f t="shared" si="3"/>
        <v>ปรับปรุง</v>
      </c>
      <c r="L37" s="62">
        <f>('เขียน ตอน1 '!W37)</f>
        <v>0</v>
      </c>
      <c r="M37" s="62" t="str">
        <f t="shared" si="4"/>
        <v>ปรับปรุง</v>
      </c>
      <c r="N37" s="62">
        <f>('สรุปการอ่าน-เขียน ป.1'!W37)</f>
        <v>0</v>
      </c>
      <c r="O37" s="62" t="str">
        <f t="shared" si="5"/>
        <v>ปรับปรุง</v>
      </c>
      <c r="Q37" s="25" t="s">
        <v>29</v>
      </c>
      <c r="R37" s="27" t="s">
        <v>87</v>
      </c>
      <c r="S37" s="26" t="s">
        <v>23</v>
      </c>
    </row>
    <row r="38" spans="1:19" ht="24" thickBot="1" x14ac:dyDescent="0.3">
      <c r="A38" s="18">
        <v>30</v>
      </c>
      <c r="B38" s="35">
        <f>(((('ตอนที่ 1.1 อ่านสะกดคำ'!C38))))</f>
        <v>0</v>
      </c>
      <c r="C38" s="30">
        <f>(((('ตอนที่ 1.1 อ่านสะกดคำ'!N38))))</f>
        <v>0</v>
      </c>
      <c r="D38" s="39">
        <f>(((('ตอน 1.2 อ่านออกเสียงคำ'!N38))))</f>
        <v>0</v>
      </c>
      <c r="E38" s="39">
        <f>(((('ตอน 1.3 อ่านออกเสียงประโยค'!I38))))</f>
        <v>0</v>
      </c>
      <c r="F38" s="47">
        <f t="shared" si="0"/>
        <v>0</v>
      </c>
      <c r="G38" s="47" t="str">
        <f t="shared" si="1"/>
        <v>ปรับปรุง</v>
      </c>
      <c r="H38" s="62">
        <f>('ตอน 2.1 เข้าใจความหมาของคำ'!H38)</f>
        <v>0</v>
      </c>
      <c r="I38" s="62">
        <f>('ตอน 2.2 ความเข้าใจในการอ่าน'!H38)</f>
        <v>0</v>
      </c>
      <c r="J38" s="62">
        <f t="shared" si="2"/>
        <v>0</v>
      </c>
      <c r="K38" s="62" t="str">
        <f t="shared" si="3"/>
        <v>ปรับปรุง</v>
      </c>
      <c r="L38" s="62">
        <f>('เขียน ตอน1 '!W38)</f>
        <v>0</v>
      </c>
      <c r="M38" s="62" t="str">
        <f t="shared" si="4"/>
        <v>ปรับปรุง</v>
      </c>
      <c r="N38" s="62">
        <f>('สรุปการอ่าน-เขียน ป.1'!W38)</f>
        <v>0</v>
      </c>
      <c r="O38" s="62" t="str">
        <f t="shared" si="5"/>
        <v>ปรับปรุง</v>
      </c>
      <c r="Q38" s="25" t="s">
        <v>30</v>
      </c>
      <c r="R38" s="27" t="s">
        <v>88</v>
      </c>
      <c r="S38" s="26" t="s">
        <v>24</v>
      </c>
    </row>
    <row r="39" spans="1:19" ht="23.4" x14ac:dyDescent="0.25">
      <c r="A39" s="18">
        <v>31</v>
      </c>
      <c r="B39" s="35">
        <f>(((('ตอนที่ 1.1 อ่านสะกดคำ'!C39))))</f>
        <v>0</v>
      </c>
      <c r="C39" s="30">
        <f>(((('ตอนที่ 1.1 อ่านสะกดคำ'!N39))))</f>
        <v>0</v>
      </c>
      <c r="D39" s="39">
        <f>(((('ตอน 1.2 อ่านออกเสียงคำ'!N39))))</f>
        <v>0</v>
      </c>
      <c r="E39" s="39">
        <f>(((('ตอน 1.3 อ่านออกเสียงประโยค'!I39))))</f>
        <v>0</v>
      </c>
      <c r="F39" s="47">
        <f t="shared" si="0"/>
        <v>0</v>
      </c>
      <c r="G39" s="47" t="str">
        <f t="shared" si="1"/>
        <v>ปรับปรุง</v>
      </c>
      <c r="H39" s="62">
        <f>('ตอน 2.1 เข้าใจความหมาของคำ'!H39)</f>
        <v>0</v>
      </c>
      <c r="I39" s="62">
        <f>('ตอน 2.2 ความเข้าใจในการอ่าน'!H39)</f>
        <v>0</v>
      </c>
      <c r="J39" s="62">
        <f t="shared" si="2"/>
        <v>0</v>
      </c>
      <c r="K39" s="62" t="str">
        <f t="shared" si="3"/>
        <v>ปรับปรุง</v>
      </c>
      <c r="L39" s="62">
        <f>('เขียน ตอน1 '!W39)</f>
        <v>0</v>
      </c>
      <c r="M39" s="62" t="str">
        <f t="shared" si="4"/>
        <v>ปรับปรุง</v>
      </c>
      <c r="N39" s="62">
        <f>('สรุปการอ่าน-เขียน ป.1'!W39)</f>
        <v>0</v>
      </c>
      <c r="O39" s="62" t="str">
        <f t="shared" si="5"/>
        <v>ปรับปรุง</v>
      </c>
    </row>
    <row r="40" spans="1:19" ht="23.4" x14ac:dyDescent="0.25">
      <c r="A40" s="18">
        <v>32</v>
      </c>
      <c r="B40" s="35">
        <f>(((('ตอนที่ 1.1 อ่านสะกดคำ'!C40))))</f>
        <v>0</v>
      </c>
      <c r="C40" s="30">
        <f>(((('ตอนที่ 1.1 อ่านสะกดคำ'!N40))))</f>
        <v>0</v>
      </c>
      <c r="D40" s="39">
        <f>(((('ตอน 1.2 อ่านออกเสียงคำ'!N40))))</f>
        <v>0</v>
      </c>
      <c r="E40" s="39">
        <f>(((('ตอน 1.3 อ่านออกเสียงประโยค'!I40))))</f>
        <v>0</v>
      </c>
      <c r="F40" s="47">
        <f t="shared" si="0"/>
        <v>0</v>
      </c>
      <c r="G40" s="47" t="str">
        <f t="shared" si="1"/>
        <v>ปรับปรุง</v>
      </c>
      <c r="H40" s="62">
        <f>('ตอน 2.1 เข้าใจความหมาของคำ'!H40)</f>
        <v>0</v>
      </c>
      <c r="I40" s="62">
        <f>('ตอน 2.2 ความเข้าใจในการอ่าน'!H40)</f>
        <v>0</v>
      </c>
      <c r="J40" s="62">
        <f t="shared" si="2"/>
        <v>0</v>
      </c>
      <c r="K40" s="62" t="str">
        <f t="shared" si="3"/>
        <v>ปรับปรุง</v>
      </c>
      <c r="L40" s="62">
        <f>('เขียน ตอน1 '!W40)</f>
        <v>0</v>
      </c>
      <c r="M40" s="62" t="str">
        <f t="shared" si="4"/>
        <v>ปรับปรุง</v>
      </c>
      <c r="N40" s="62">
        <f>('สรุปการอ่าน-เขียน ป.1'!W40)</f>
        <v>0</v>
      </c>
      <c r="O40" s="62" t="str">
        <f t="shared" si="5"/>
        <v>ปรับปรุง</v>
      </c>
    </row>
    <row r="41" spans="1:19" ht="23.4" x14ac:dyDescent="0.25">
      <c r="A41" s="18">
        <v>33</v>
      </c>
      <c r="B41" s="35">
        <f>(((('ตอนที่ 1.1 อ่านสะกดคำ'!C41))))</f>
        <v>0</v>
      </c>
      <c r="C41" s="30">
        <f>(((('ตอนที่ 1.1 อ่านสะกดคำ'!N41))))</f>
        <v>0</v>
      </c>
      <c r="D41" s="39">
        <f>(((('ตอน 1.2 อ่านออกเสียงคำ'!N41))))</f>
        <v>0</v>
      </c>
      <c r="E41" s="39">
        <f>(((('ตอน 1.3 อ่านออกเสียงประโยค'!I41))))</f>
        <v>0</v>
      </c>
      <c r="F41" s="47">
        <f t="shared" si="0"/>
        <v>0</v>
      </c>
      <c r="G41" s="47" t="str">
        <f t="shared" si="1"/>
        <v>ปรับปรุง</v>
      </c>
      <c r="H41" s="62">
        <f>('ตอน 2.1 เข้าใจความหมาของคำ'!H41)</f>
        <v>0</v>
      </c>
      <c r="I41" s="62">
        <f>('ตอน 2.2 ความเข้าใจในการอ่าน'!H41)</f>
        <v>0</v>
      </c>
      <c r="J41" s="62">
        <f t="shared" si="2"/>
        <v>0</v>
      </c>
      <c r="K41" s="62" t="str">
        <f t="shared" si="3"/>
        <v>ปรับปรุง</v>
      </c>
      <c r="L41" s="62">
        <f>('เขียน ตอน1 '!W41)</f>
        <v>0</v>
      </c>
      <c r="M41" s="62" t="str">
        <f t="shared" si="4"/>
        <v>ปรับปรุง</v>
      </c>
      <c r="N41" s="62">
        <f>('สรุปการอ่าน-เขียน ป.1'!W41)</f>
        <v>0</v>
      </c>
      <c r="O41" s="62" t="str">
        <f t="shared" si="5"/>
        <v>ปรับปรุง</v>
      </c>
    </row>
    <row r="42" spans="1:19" ht="23.4" x14ac:dyDescent="0.25">
      <c r="A42" s="18">
        <v>34</v>
      </c>
      <c r="B42" s="35">
        <f>(((('ตอนที่ 1.1 อ่านสะกดคำ'!C42))))</f>
        <v>0</v>
      </c>
      <c r="C42" s="30">
        <f>(((('ตอนที่ 1.1 อ่านสะกดคำ'!N42))))</f>
        <v>0</v>
      </c>
      <c r="D42" s="39">
        <f>(((('ตอน 1.2 อ่านออกเสียงคำ'!N42))))</f>
        <v>0</v>
      </c>
      <c r="E42" s="39">
        <f>(((('ตอน 1.3 อ่านออกเสียงประโยค'!I42))))</f>
        <v>0</v>
      </c>
      <c r="F42" s="47">
        <f t="shared" si="0"/>
        <v>0</v>
      </c>
      <c r="G42" s="47" t="str">
        <f t="shared" si="1"/>
        <v>ปรับปรุง</v>
      </c>
      <c r="H42" s="62">
        <f>('ตอน 2.1 เข้าใจความหมาของคำ'!H42)</f>
        <v>0</v>
      </c>
      <c r="I42" s="62">
        <f>('ตอน 2.2 ความเข้าใจในการอ่าน'!H42)</f>
        <v>0</v>
      </c>
      <c r="J42" s="62">
        <f t="shared" si="2"/>
        <v>0</v>
      </c>
      <c r="K42" s="62" t="str">
        <f t="shared" si="3"/>
        <v>ปรับปรุง</v>
      </c>
      <c r="L42" s="62">
        <f>('เขียน ตอน1 '!W42)</f>
        <v>0</v>
      </c>
      <c r="M42" s="62" t="str">
        <f t="shared" si="4"/>
        <v>ปรับปรุง</v>
      </c>
      <c r="N42" s="62">
        <f>('สรุปการอ่าน-เขียน ป.1'!W42)</f>
        <v>0</v>
      </c>
      <c r="O42" s="62" t="str">
        <f t="shared" si="5"/>
        <v>ปรับปรุง</v>
      </c>
    </row>
    <row r="43" spans="1:19" ht="23.4" x14ac:dyDescent="0.25">
      <c r="A43" s="18">
        <v>35</v>
      </c>
      <c r="B43" s="35">
        <f>(((('ตอนที่ 1.1 อ่านสะกดคำ'!C43))))</f>
        <v>0</v>
      </c>
      <c r="C43" s="30">
        <f>(((('ตอนที่ 1.1 อ่านสะกดคำ'!N43))))</f>
        <v>0</v>
      </c>
      <c r="D43" s="39">
        <f>(((('ตอน 1.2 อ่านออกเสียงคำ'!N43))))</f>
        <v>0</v>
      </c>
      <c r="E43" s="39">
        <f>(((('ตอน 1.3 อ่านออกเสียงประโยค'!I43))))</f>
        <v>0</v>
      </c>
      <c r="F43" s="47">
        <f t="shared" si="0"/>
        <v>0</v>
      </c>
      <c r="G43" s="47" t="str">
        <f t="shared" si="1"/>
        <v>ปรับปรุง</v>
      </c>
      <c r="H43" s="62">
        <f>('ตอน 2.1 เข้าใจความหมาของคำ'!H43)</f>
        <v>0</v>
      </c>
      <c r="I43" s="62">
        <f>('ตอน 2.2 ความเข้าใจในการอ่าน'!H43)</f>
        <v>0</v>
      </c>
      <c r="J43" s="62">
        <f t="shared" si="2"/>
        <v>0</v>
      </c>
      <c r="K43" s="62" t="str">
        <f t="shared" si="3"/>
        <v>ปรับปรุง</v>
      </c>
      <c r="L43" s="62">
        <f>('เขียน ตอน1 '!W43)</f>
        <v>0</v>
      </c>
      <c r="M43" s="62" t="str">
        <f t="shared" si="4"/>
        <v>ปรับปรุง</v>
      </c>
      <c r="N43" s="62">
        <f>('สรุปการอ่าน-เขียน ป.1'!W43)</f>
        <v>0</v>
      </c>
      <c r="O43" s="62" t="str">
        <f t="shared" si="5"/>
        <v>ปรับปรุง</v>
      </c>
    </row>
    <row r="44" spans="1:19" ht="23.4" x14ac:dyDescent="0.25">
      <c r="A44" s="18">
        <v>36</v>
      </c>
      <c r="B44" s="35">
        <f>(((('ตอนที่ 1.1 อ่านสะกดคำ'!C44))))</f>
        <v>0</v>
      </c>
      <c r="C44" s="30">
        <f>(((('ตอนที่ 1.1 อ่านสะกดคำ'!N44))))</f>
        <v>0</v>
      </c>
      <c r="D44" s="39">
        <f>(((('ตอน 1.2 อ่านออกเสียงคำ'!N44))))</f>
        <v>0</v>
      </c>
      <c r="E44" s="39">
        <f>(((('ตอน 1.3 อ่านออกเสียงประโยค'!I44))))</f>
        <v>0</v>
      </c>
      <c r="F44" s="47">
        <f t="shared" si="0"/>
        <v>0</v>
      </c>
      <c r="G44" s="47" t="str">
        <f t="shared" si="1"/>
        <v>ปรับปรุง</v>
      </c>
      <c r="H44" s="62">
        <f>('ตอน 2.1 เข้าใจความหมาของคำ'!H44)</f>
        <v>0</v>
      </c>
      <c r="I44" s="62">
        <f>('ตอน 2.2 ความเข้าใจในการอ่าน'!H44)</f>
        <v>0</v>
      </c>
      <c r="J44" s="62">
        <f t="shared" si="2"/>
        <v>0</v>
      </c>
      <c r="K44" s="62" t="str">
        <f t="shared" si="3"/>
        <v>ปรับปรุง</v>
      </c>
      <c r="L44" s="62">
        <f>('เขียน ตอน1 '!W44)</f>
        <v>0</v>
      </c>
      <c r="M44" s="62" t="str">
        <f t="shared" si="4"/>
        <v>ปรับปรุง</v>
      </c>
      <c r="N44" s="62">
        <f>('สรุปการอ่าน-เขียน ป.1'!W44)</f>
        <v>0</v>
      </c>
      <c r="O44" s="62" t="str">
        <f t="shared" si="5"/>
        <v>ปรับปรุง</v>
      </c>
    </row>
    <row r="45" spans="1:19" ht="23.4" x14ac:dyDescent="0.25">
      <c r="A45" s="18">
        <v>37</v>
      </c>
      <c r="B45" s="35">
        <f>(((('ตอนที่ 1.1 อ่านสะกดคำ'!C45))))</f>
        <v>0</v>
      </c>
      <c r="C45" s="30">
        <f>(((('ตอนที่ 1.1 อ่านสะกดคำ'!N45))))</f>
        <v>0</v>
      </c>
      <c r="D45" s="39">
        <f>(((('ตอน 1.2 อ่านออกเสียงคำ'!N45))))</f>
        <v>0</v>
      </c>
      <c r="E45" s="39">
        <f>(((('ตอน 1.3 อ่านออกเสียงประโยค'!I45))))</f>
        <v>0</v>
      </c>
      <c r="F45" s="47">
        <f t="shared" si="0"/>
        <v>0</v>
      </c>
      <c r="G45" s="47" t="str">
        <f t="shared" si="1"/>
        <v>ปรับปรุง</v>
      </c>
      <c r="H45" s="62">
        <f>('ตอน 2.1 เข้าใจความหมาของคำ'!H45)</f>
        <v>0</v>
      </c>
      <c r="I45" s="62">
        <f>('ตอน 2.2 ความเข้าใจในการอ่าน'!H45)</f>
        <v>0</v>
      </c>
      <c r="J45" s="62">
        <f t="shared" si="2"/>
        <v>0</v>
      </c>
      <c r="K45" s="62" t="str">
        <f t="shared" si="3"/>
        <v>ปรับปรุง</v>
      </c>
      <c r="L45" s="62">
        <f>('เขียน ตอน1 '!W45)</f>
        <v>0</v>
      </c>
      <c r="M45" s="62" t="str">
        <f t="shared" si="4"/>
        <v>ปรับปรุง</v>
      </c>
      <c r="N45" s="62">
        <f>('สรุปการอ่าน-เขียน ป.1'!W45)</f>
        <v>0</v>
      </c>
      <c r="O45" s="62" t="str">
        <f t="shared" si="5"/>
        <v>ปรับปรุง</v>
      </c>
    </row>
    <row r="46" spans="1:19" ht="23.4" x14ac:dyDescent="0.25">
      <c r="A46" s="18">
        <v>38</v>
      </c>
      <c r="B46" s="35">
        <f>(((('ตอนที่ 1.1 อ่านสะกดคำ'!C46))))</f>
        <v>0</v>
      </c>
      <c r="C46" s="30">
        <f>(((('ตอนที่ 1.1 อ่านสะกดคำ'!N46))))</f>
        <v>0</v>
      </c>
      <c r="D46" s="39">
        <f>(((('ตอน 1.2 อ่านออกเสียงคำ'!N46))))</f>
        <v>0</v>
      </c>
      <c r="E46" s="39">
        <f>(((('ตอน 1.3 อ่านออกเสียงประโยค'!I46))))</f>
        <v>0</v>
      </c>
      <c r="F46" s="47">
        <f t="shared" si="0"/>
        <v>0</v>
      </c>
      <c r="G46" s="47" t="str">
        <f t="shared" si="1"/>
        <v>ปรับปรุง</v>
      </c>
      <c r="H46" s="62">
        <f>('ตอน 2.1 เข้าใจความหมาของคำ'!H46)</f>
        <v>0</v>
      </c>
      <c r="I46" s="62">
        <f>('ตอน 2.2 ความเข้าใจในการอ่าน'!H46)</f>
        <v>0</v>
      </c>
      <c r="J46" s="62">
        <f t="shared" si="2"/>
        <v>0</v>
      </c>
      <c r="K46" s="62" t="str">
        <f t="shared" si="3"/>
        <v>ปรับปรุง</v>
      </c>
      <c r="L46" s="62">
        <f>('เขียน ตอน1 '!W46)</f>
        <v>0</v>
      </c>
      <c r="M46" s="62" t="str">
        <f t="shared" si="4"/>
        <v>ปรับปรุง</v>
      </c>
      <c r="N46" s="62">
        <f>('สรุปการอ่าน-เขียน ป.1'!W46)</f>
        <v>0</v>
      </c>
      <c r="O46" s="62" t="str">
        <f t="shared" si="5"/>
        <v>ปรับปรุง</v>
      </c>
    </row>
    <row r="47" spans="1:19" ht="23.4" x14ac:dyDescent="0.25">
      <c r="A47" s="18">
        <v>39</v>
      </c>
      <c r="B47" s="35">
        <f>(((('ตอนที่ 1.1 อ่านสะกดคำ'!C47))))</f>
        <v>0</v>
      </c>
      <c r="C47" s="30">
        <f>(((('ตอนที่ 1.1 อ่านสะกดคำ'!N47))))</f>
        <v>0</v>
      </c>
      <c r="D47" s="39">
        <f>(((('ตอน 1.2 อ่านออกเสียงคำ'!N47))))</f>
        <v>0</v>
      </c>
      <c r="E47" s="39">
        <f>(((('ตอน 1.3 อ่านออกเสียงประโยค'!I47))))</f>
        <v>0</v>
      </c>
      <c r="F47" s="47">
        <f t="shared" si="0"/>
        <v>0</v>
      </c>
      <c r="G47" s="47" t="str">
        <f t="shared" si="1"/>
        <v>ปรับปรุง</v>
      </c>
      <c r="H47" s="62">
        <f>('ตอน 2.1 เข้าใจความหมาของคำ'!H47)</f>
        <v>0</v>
      </c>
      <c r="I47" s="62">
        <f>('ตอน 2.2 ความเข้าใจในการอ่าน'!H47)</f>
        <v>0</v>
      </c>
      <c r="J47" s="62">
        <f t="shared" si="2"/>
        <v>0</v>
      </c>
      <c r="K47" s="62" t="str">
        <f t="shared" si="3"/>
        <v>ปรับปรุง</v>
      </c>
      <c r="L47" s="62">
        <f>('เขียน ตอน1 '!W47)</f>
        <v>0</v>
      </c>
      <c r="M47" s="62" t="str">
        <f t="shared" si="4"/>
        <v>ปรับปรุง</v>
      </c>
      <c r="N47" s="62">
        <f>('สรุปการอ่าน-เขียน ป.1'!W47)</f>
        <v>0</v>
      </c>
      <c r="O47" s="62" t="str">
        <f t="shared" si="5"/>
        <v>ปรับปรุง</v>
      </c>
    </row>
    <row r="48" spans="1:19" ht="23.4" x14ac:dyDescent="0.25">
      <c r="A48" s="18">
        <v>40</v>
      </c>
      <c r="B48" s="35">
        <f>(((('ตอนที่ 1.1 อ่านสะกดคำ'!C48))))</f>
        <v>0</v>
      </c>
      <c r="C48" s="30">
        <f>(((('ตอนที่ 1.1 อ่านสะกดคำ'!N48))))</f>
        <v>0</v>
      </c>
      <c r="D48" s="39">
        <f>(((('ตอน 1.2 อ่านออกเสียงคำ'!N48))))</f>
        <v>0</v>
      </c>
      <c r="E48" s="39">
        <f>(((('ตอน 1.3 อ่านออกเสียงประโยค'!I48))))</f>
        <v>0</v>
      </c>
      <c r="F48" s="47">
        <f t="shared" si="0"/>
        <v>0</v>
      </c>
      <c r="G48" s="47" t="str">
        <f t="shared" si="1"/>
        <v>ปรับปรุง</v>
      </c>
      <c r="H48" s="62">
        <f>('ตอน 2.1 เข้าใจความหมาของคำ'!H48)</f>
        <v>0</v>
      </c>
      <c r="I48" s="62">
        <f>('ตอน 2.2 ความเข้าใจในการอ่าน'!H48)</f>
        <v>0</v>
      </c>
      <c r="J48" s="62">
        <f t="shared" si="2"/>
        <v>0</v>
      </c>
      <c r="K48" s="62" t="str">
        <f t="shared" si="3"/>
        <v>ปรับปรุง</v>
      </c>
      <c r="L48" s="62">
        <f>('เขียน ตอน1 '!W48)</f>
        <v>0</v>
      </c>
      <c r="M48" s="62" t="str">
        <f t="shared" si="4"/>
        <v>ปรับปรุง</v>
      </c>
      <c r="N48" s="62">
        <f>('สรุปการอ่าน-เขียน ป.1'!W48)</f>
        <v>0</v>
      </c>
      <c r="O48" s="62" t="str">
        <f t="shared" si="5"/>
        <v>ปรับปรุง</v>
      </c>
    </row>
    <row r="49" spans="1:15" ht="23.4" x14ac:dyDescent="0.25">
      <c r="A49" s="18">
        <v>41</v>
      </c>
      <c r="B49" s="35">
        <f>(((('ตอนที่ 1.1 อ่านสะกดคำ'!C49))))</f>
        <v>0</v>
      </c>
      <c r="C49" s="30">
        <f>(((('ตอนที่ 1.1 อ่านสะกดคำ'!N49))))</f>
        <v>0</v>
      </c>
      <c r="D49" s="39">
        <f>(((('ตอน 1.2 อ่านออกเสียงคำ'!N49))))</f>
        <v>0</v>
      </c>
      <c r="E49" s="39">
        <f>(((('ตอน 1.3 อ่านออกเสียงประโยค'!I49))))</f>
        <v>0</v>
      </c>
      <c r="F49" s="47">
        <f t="shared" si="0"/>
        <v>0</v>
      </c>
      <c r="G49" s="47" t="str">
        <f t="shared" si="1"/>
        <v>ปรับปรุง</v>
      </c>
      <c r="H49" s="62">
        <f>('ตอน 2.1 เข้าใจความหมาของคำ'!H49)</f>
        <v>0</v>
      </c>
      <c r="I49" s="62">
        <f>('ตอน 2.2 ความเข้าใจในการอ่าน'!H49)</f>
        <v>0</v>
      </c>
      <c r="J49" s="62">
        <f t="shared" si="2"/>
        <v>0</v>
      </c>
      <c r="K49" s="62" t="str">
        <f t="shared" si="3"/>
        <v>ปรับปรุง</v>
      </c>
      <c r="L49" s="62">
        <f>('เขียน ตอน1 '!W49)</f>
        <v>0</v>
      </c>
      <c r="M49" s="62" t="str">
        <f t="shared" si="4"/>
        <v>ปรับปรุง</v>
      </c>
      <c r="N49" s="62">
        <f>('สรุปการอ่าน-เขียน ป.1'!W49)</f>
        <v>0</v>
      </c>
      <c r="O49" s="62" t="str">
        <f t="shared" si="5"/>
        <v>ปรับปรุง</v>
      </c>
    </row>
    <row r="50" spans="1:15" ht="23.4" x14ac:dyDescent="0.25">
      <c r="A50" s="18">
        <v>42</v>
      </c>
      <c r="B50" s="35">
        <f>(((('ตอนที่ 1.1 อ่านสะกดคำ'!C50))))</f>
        <v>0</v>
      </c>
      <c r="C50" s="30">
        <f>(((('ตอนที่ 1.1 อ่านสะกดคำ'!N50))))</f>
        <v>0</v>
      </c>
      <c r="D50" s="39">
        <f>(((('ตอน 1.2 อ่านออกเสียงคำ'!N50))))</f>
        <v>0</v>
      </c>
      <c r="E50" s="39">
        <f>(((('ตอน 1.3 อ่านออกเสียงประโยค'!I50))))</f>
        <v>0</v>
      </c>
      <c r="F50" s="47">
        <f t="shared" si="0"/>
        <v>0</v>
      </c>
      <c r="G50" s="47" t="str">
        <f t="shared" si="1"/>
        <v>ปรับปรุง</v>
      </c>
      <c r="H50" s="62">
        <f>('ตอน 2.1 เข้าใจความหมาของคำ'!H50)</f>
        <v>0</v>
      </c>
      <c r="I50" s="62">
        <f>('ตอน 2.2 ความเข้าใจในการอ่าน'!H50)</f>
        <v>0</v>
      </c>
      <c r="J50" s="62">
        <f t="shared" si="2"/>
        <v>0</v>
      </c>
      <c r="K50" s="62" t="str">
        <f t="shared" si="3"/>
        <v>ปรับปรุง</v>
      </c>
      <c r="L50" s="62">
        <f>('เขียน ตอน1 '!W50)</f>
        <v>0</v>
      </c>
      <c r="M50" s="62" t="str">
        <f t="shared" si="4"/>
        <v>ปรับปรุง</v>
      </c>
      <c r="N50" s="62">
        <f>('สรุปการอ่าน-เขียน ป.1'!W50)</f>
        <v>0</v>
      </c>
      <c r="O50" s="62" t="str">
        <f t="shared" si="5"/>
        <v>ปรับปรุง</v>
      </c>
    </row>
    <row r="51" spans="1:15" ht="23.4" x14ac:dyDescent="0.25">
      <c r="A51" s="18">
        <v>43</v>
      </c>
      <c r="B51" s="35">
        <f>(((('ตอนที่ 1.1 อ่านสะกดคำ'!C51))))</f>
        <v>0</v>
      </c>
      <c r="C51" s="30">
        <f>(((('ตอนที่ 1.1 อ่านสะกดคำ'!N51))))</f>
        <v>0</v>
      </c>
      <c r="D51" s="39">
        <f>(((('ตอน 1.2 อ่านออกเสียงคำ'!N51))))</f>
        <v>0</v>
      </c>
      <c r="E51" s="39">
        <f>(((('ตอน 1.3 อ่านออกเสียงประโยค'!I51))))</f>
        <v>0</v>
      </c>
      <c r="F51" s="47">
        <f t="shared" si="0"/>
        <v>0</v>
      </c>
      <c r="G51" s="47" t="str">
        <f t="shared" si="1"/>
        <v>ปรับปรุง</v>
      </c>
      <c r="H51" s="62">
        <f>('ตอน 2.1 เข้าใจความหมาของคำ'!H51)</f>
        <v>0</v>
      </c>
      <c r="I51" s="62">
        <f>('ตอน 2.2 ความเข้าใจในการอ่าน'!H51)</f>
        <v>0</v>
      </c>
      <c r="J51" s="62">
        <f t="shared" si="2"/>
        <v>0</v>
      </c>
      <c r="K51" s="62" t="str">
        <f t="shared" si="3"/>
        <v>ปรับปรุง</v>
      </c>
      <c r="L51" s="62">
        <f>('เขียน ตอน1 '!W51)</f>
        <v>0</v>
      </c>
      <c r="M51" s="62" t="str">
        <f t="shared" si="4"/>
        <v>ปรับปรุง</v>
      </c>
      <c r="N51" s="62">
        <f>('สรุปการอ่าน-เขียน ป.1'!W51)</f>
        <v>0</v>
      </c>
      <c r="O51" s="62" t="str">
        <f t="shared" si="5"/>
        <v>ปรับปรุง</v>
      </c>
    </row>
    <row r="52" spans="1:15" ht="23.4" x14ac:dyDescent="0.25">
      <c r="A52" s="18">
        <v>44</v>
      </c>
      <c r="B52" s="35">
        <f>(((('ตอนที่ 1.1 อ่านสะกดคำ'!C52))))</f>
        <v>0</v>
      </c>
      <c r="C52" s="30">
        <f>(((('ตอนที่ 1.1 อ่านสะกดคำ'!N52))))</f>
        <v>0</v>
      </c>
      <c r="D52" s="39">
        <f>(((('ตอน 1.2 อ่านออกเสียงคำ'!N52))))</f>
        <v>0</v>
      </c>
      <c r="E52" s="39">
        <f>(((('ตอน 1.3 อ่านออกเสียงประโยค'!I52))))</f>
        <v>0</v>
      </c>
      <c r="F52" s="47">
        <f t="shared" si="0"/>
        <v>0</v>
      </c>
      <c r="G52" s="47" t="str">
        <f t="shared" si="1"/>
        <v>ปรับปรุง</v>
      </c>
      <c r="H52" s="62">
        <f>('ตอน 2.1 เข้าใจความหมาของคำ'!H52)</f>
        <v>0</v>
      </c>
      <c r="I52" s="62">
        <f>('ตอน 2.2 ความเข้าใจในการอ่าน'!H52)</f>
        <v>0</v>
      </c>
      <c r="J52" s="62">
        <f t="shared" si="2"/>
        <v>0</v>
      </c>
      <c r="K52" s="62" t="str">
        <f t="shared" si="3"/>
        <v>ปรับปรุง</v>
      </c>
      <c r="L52" s="62">
        <f>('เขียน ตอน1 '!W52)</f>
        <v>0</v>
      </c>
      <c r="M52" s="62" t="str">
        <f t="shared" si="4"/>
        <v>ปรับปรุง</v>
      </c>
      <c r="N52" s="62">
        <f>('สรุปการอ่าน-เขียน ป.1'!W52)</f>
        <v>0</v>
      </c>
      <c r="O52" s="62" t="str">
        <f t="shared" si="5"/>
        <v>ปรับปรุง</v>
      </c>
    </row>
    <row r="53" spans="1:15" ht="23.4" x14ac:dyDescent="0.25">
      <c r="A53" s="18">
        <v>45</v>
      </c>
      <c r="B53" s="35">
        <f>(((('ตอนที่ 1.1 อ่านสะกดคำ'!C53))))</f>
        <v>0</v>
      </c>
      <c r="C53" s="30">
        <f>(((('ตอนที่ 1.1 อ่านสะกดคำ'!N53))))</f>
        <v>0</v>
      </c>
      <c r="D53" s="39">
        <f>(((('ตอน 1.2 อ่านออกเสียงคำ'!N53))))</f>
        <v>0</v>
      </c>
      <c r="E53" s="39">
        <f>(((('ตอน 1.3 อ่านออกเสียงประโยค'!I53))))</f>
        <v>0</v>
      </c>
      <c r="F53" s="47">
        <f t="shared" si="0"/>
        <v>0</v>
      </c>
      <c r="G53" s="47" t="str">
        <f t="shared" si="1"/>
        <v>ปรับปรุง</v>
      </c>
      <c r="H53" s="62">
        <f>('ตอน 2.1 เข้าใจความหมาของคำ'!H53)</f>
        <v>0</v>
      </c>
      <c r="I53" s="62">
        <f>('ตอน 2.2 ความเข้าใจในการอ่าน'!H53)</f>
        <v>0</v>
      </c>
      <c r="J53" s="62">
        <f t="shared" si="2"/>
        <v>0</v>
      </c>
      <c r="K53" s="62" t="str">
        <f t="shared" si="3"/>
        <v>ปรับปรุง</v>
      </c>
      <c r="L53" s="62">
        <f>('เขียน ตอน1 '!W53)</f>
        <v>0</v>
      </c>
      <c r="M53" s="62" t="str">
        <f t="shared" si="4"/>
        <v>ปรับปรุง</v>
      </c>
      <c r="N53" s="62">
        <f>('สรุปการอ่าน-เขียน ป.1'!W53)</f>
        <v>0</v>
      </c>
      <c r="O53" s="62" t="str">
        <f t="shared" si="5"/>
        <v>ปรับปรุง</v>
      </c>
    </row>
    <row r="54" spans="1:15" s="8" customFormat="1" ht="23.4" x14ac:dyDescent="0.6">
      <c r="A54" s="28"/>
      <c r="B54" s="29" t="s">
        <v>32</v>
      </c>
      <c r="C54" s="38">
        <f>AVERAGE(C9:C53)</f>
        <v>0</v>
      </c>
      <c r="D54" s="38">
        <f>AVERAGE(D9:D53)</f>
        <v>0</v>
      </c>
      <c r="E54" s="38">
        <f>AVERAGE(E9:E53)</f>
        <v>0</v>
      </c>
      <c r="F54" s="38">
        <f>AVERAGE(F9:F53)</f>
        <v>0</v>
      </c>
      <c r="G54" s="47" t="str">
        <f t="shared" si="1"/>
        <v>ปรับปรุง</v>
      </c>
      <c r="H54" s="38">
        <f>AVERAGE(H9:H53)</f>
        <v>0</v>
      </c>
      <c r="I54" s="38">
        <f>AVERAGE(I9:I53)</f>
        <v>0</v>
      </c>
      <c r="J54" s="38">
        <f>AVERAGE(J9:J53)</f>
        <v>0</v>
      </c>
      <c r="K54" s="62" t="str">
        <f t="shared" si="3"/>
        <v>ปรับปรุง</v>
      </c>
      <c r="L54" s="38">
        <f>AVERAGE(L9:L53)</f>
        <v>0</v>
      </c>
      <c r="M54" s="62" t="str">
        <f t="shared" si="4"/>
        <v>ปรับปรุง</v>
      </c>
      <c r="N54" s="38">
        <f>AVERAGE(N9:N53)</f>
        <v>0</v>
      </c>
      <c r="O54" s="62" t="str">
        <f t="shared" si="5"/>
        <v>ปรับปรุง</v>
      </c>
    </row>
    <row r="55" spans="1:15" s="8" customFormat="1" ht="23.4" x14ac:dyDescent="0.6"/>
    <row r="56" spans="1:15" s="8" customFormat="1" ht="23.4" x14ac:dyDescent="0.6">
      <c r="B56" s="8" t="s">
        <v>33</v>
      </c>
    </row>
    <row r="57" spans="1:15" s="8" customFormat="1" ht="23.4" x14ac:dyDescent="0.6">
      <c r="B57" s="8">
        <v>1</v>
      </c>
    </row>
    <row r="58" spans="1:15" s="8" customFormat="1" ht="23.4" x14ac:dyDescent="0.6"/>
    <row r="59" spans="1:15" s="8" customFormat="1" ht="23.4" x14ac:dyDescent="0.6"/>
    <row r="60" spans="1:15" s="8" customFormat="1" ht="23.4" x14ac:dyDescent="0.6"/>
    <row r="61" spans="1:15" s="8" customFormat="1" ht="23.4" x14ac:dyDescent="0.6"/>
    <row r="62" spans="1:15" s="8" customFormat="1" ht="23.4" x14ac:dyDescent="0.6"/>
    <row r="63" spans="1:15" s="8" customFormat="1" ht="23.4" x14ac:dyDescent="0.6"/>
    <row r="64" spans="1:15" s="8" customFormat="1" ht="23.4" x14ac:dyDescent="0.6"/>
  </sheetData>
  <mergeCells count="15">
    <mergeCell ref="Q24:Q25"/>
    <mergeCell ref="S24:S25"/>
    <mergeCell ref="Q33:Q34"/>
    <mergeCell ref="S33:S34"/>
    <mergeCell ref="Q15:Q16"/>
    <mergeCell ref="S15:S16"/>
    <mergeCell ref="S6:S7"/>
    <mergeCell ref="A1:O1"/>
    <mergeCell ref="A2:O2"/>
    <mergeCell ref="A3:O3"/>
    <mergeCell ref="Q6:Q7"/>
    <mergeCell ref="C6:E6"/>
    <mergeCell ref="H6:I6"/>
    <mergeCell ref="C5:K5"/>
    <mergeCell ref="L5:O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"/>
  <sheetViews>
    <sheetView workbookViewId="0">
      <selection activeCell="B3" sqref="B3"/>
    </sheetView>
  </sheetViews>
  <sheetFormatPr defaultRowHeight="13.8" x14ac:dyDescent="0.25"/>
  <cols>
    <col min="1" max="1" width="11" customWidth="1"/>
    <col min="2" max="4" width="6.796875" customWidth="1"/>
    <col min="5" max="5" width="7.69921875" customWidth="1"/>
    <col min="6" max="8" width="7.296875" customWidth="1"/>
    <col min="9" max="9" width="8.19921875" customWidth="1"/>
    <col min="10" max="12" width="6.59765625" customWidth="1"/>
    <col min="13" max="13" width="7.796875" customWidth="1"/>
    <col min="14" max="16" width="6.59765625" customWidth="1"/>
    <col min="17" max="17" width="8" customWidth="1"/>
  </cols>
  <sheetData>
    <row r="1" spans="1:17" ht="23.4" x14ac:dyDescent="0.6">
      <c r="A1" s="98" t="s">
        <v>101</v>
      </c>
      <c r="B1" s="98"/>
      <c r="C1" s="98"/>
      <c r="D1" s="98"/>
      <c r="E1" s="98"/>
      <c r="F1" s="98"/>
      <c r="G1" s="98"/>
      <c r="H1" s="98"/>
      <c r="I1" s="98"/>
    </row>
    <row r="2" spans="1:17" ht="23.4" x14ac:dyDescent="0.6">
      <c r="A2" s="98" t="s">
        <v>41</v>
      </c>
      <c r="B2" s="98"/>
      <c r="C2" s="98"/>
      <c r="D2" s="98"/>
      <c r="E2" s="98"/>
      <c r="F2" s="98"/>
      <c r="G2" s="98"/>
      <c r="H2" s="98"/>
      <c r="I2" s="98"/>
    </row>
    <row r="3" spans="1:17" ht="23.4" x14ac:dyDescent="0.6">
      <c r="A3" s="114" t="s">
        <v>102</v>
      </c>
      <c r="B3" s="65" t="str">
        <f>'ตอนที่ 1.1 อ่านสะกดคำ'!C5</f>
        <v>………………………………</v>
      </c>
      <c r="C3" s="114"/>
      <c r="D3" s="114"/>
      <c r="E3" s="114"/>
      <c r="F3" s="114"/>
      <c r="G3" s="114"/>
      <c r="H3" s="114"/>
      <c r="I3" s="114"/>
    </row>
    <row r="4" spans="1:17" s="8" customFormat="1" ht="23.4" x14ac:dyDescent="0.6">
      <c r="A4" s="8" t="s">
        <v>103</v>
      </c>
      <c r="D4" s="8">
        <f>(สรุปแยกระดับคุณภาพ!A8)</f>
        <v>45</v>
      </c>
      <c r="E4" s="8" t="s">
        <v>42</v>
      </c>
    </row>
    <row r="6" spans="1:17" ht="43.8" customHeight="1" x14ac:dyDescent="0.6">
      <c r="A6" s="96" t="s">
        <v>43</v>
      </c>
      <c r="B6" s="108" t="s">
        <v>97</v>
      </c>
      <c r="C6" s="109"/>
      <c r="D6" s="109"/>
      <c r="E6" s="110"/>
      <c r="F6" s="108" t="s">
        <v>99</v>
      </c>
      <c r="G6" s="109"/>
      <c r="H6" s="109"/>
      <c r="I6" s="110"/>
      <c r="J6" s="111" t="s">
        <v>98</v>
      </c>
      <c r="K6" s="112"/>
      <c r="L6" s="112"/>
      <c r="M6" s="113"/>
      <c r="N6" s="111" t="s">
        <v>100</v>
      </c>
      <c r="O6" s="112"/>
      <c r="P6" s="112"/>
      <c r="Q6" s="113"/>
    </row>
    <row r="7" spans="1:17" ht="38.4" customHeight="1" x14ac:dyDescent="0.6">
      <c r="A7" s="97"/>
      <c r="B7" s="36" t="s">
        <v>21</v>
      </c>
      <c r="C7" s="36" t="s">
        <v>22</v>
      </c>
      <c r="D7" s="36" t="s">
        <v>23</v>
      </c>
      <c r="E7" s="36" t="s">
        <v>24</v>
      </c>
      <c r="F7" s="63" t="s">
        <v>21</v>
      </c>
      <c r="G7" s="63" t="s">
        <v>22</v>
      </c>
      <c r="H7" s="63" t="s">
        <v>23</v>
      </c>
      <c r="I7" s="63" t="s">
        <v>24</v>
      </c>
      <c r="J7" s="64" t="s">
        <v>21</v>
      </c>
      <c r="K7" s="64" t="s">
        <v>22</v>
      </c>
      <c r="L7" s="64" t="s">
        <v>23</v>
      </c>
      <c r="M7" s="64" t="s">
        <v>24</v>
      </c>
      <c r="N7" s="64" t="s">
        <v>21</v>
      </c>
      <c r="O7" s="64" t="s">
        <v>22</v>
      </c>
      <c r="P7" s="64" t="s">
        <v>23</v>
      </c>
      <c r="Q7" s="64" t="s">
        <v>24</v>
      </c>
    </row>
    <row r="8" spans="1:17" ht="30.6" customHeight="1" x14ac:dyDescent="0.6">
      <c r="A8" s="22">
        <f>COUNT('ตอนที่ 1.1 อ่านสะกดคำ'!B9:B53)</f>
        <v>45</v>
      </c>
      <c r="B8" s="22">
        <f>COUNTIFS('สรุปการอ่าน-เขียน ป.1'!G9:G53,"ดีมาก")</f>
        <v>0</v>
      </c>
      <c r="C8" s="31">
        <f>COUNTIFS('สรุปการอ่าน-เขียน ป.1'!H9:H53,"ดี")</f>
        <v>0</v>
      </c>
      <c r="D8" s="31">
        <f>COUNTIFS('สรุปการอ่าน-เขียน ป.1'!I9:I53,"พอใช้")</f>
        <v>0</v>
      </c>
      <c r="E8" s="31">
        <f>COUNTIFS('สรุปการอ่าน-เขียน ป.1'!G9:G53,"ปรับปรุง")</f>
        <v>45</v>
      </c>
      <c r="F8" s="22">
        <f>COUNTIFS('สรุปการอ่าน-เขียน ป.1'!K9:K53,"ดีมาก")</f>
        <v>0</v>
      </c>
      <c r="G8" s="31">
        <f>COUNTIFS('สรุปการอ่าน-เขียน ป.1'!K9:K53,"ดี")</f>
        <v>0</v>
      </c>
      <c r="H8" s="31">
        <f>COUNTIFS('สรุปการอ่าน-เขียน ป.1'!K9:K53,"พอใช้")</f>
        <v>0</v>
      </c>
      <c r="I8" s="31">
        <f>COUNTIFS('สรุปการอ่าน-เขียน ป.1'!K9:K53,"ปรับปรุง")</f>
        <v>45</v>
      </c>
      <c r="J8" s="31">
        <f>COUNTIFS('สรุปการอ่าน-เขียน ป.1'!M9:M53,"ดีมาก")</f>
        <v>0</v>
      </c>
      <c r="K8" s="31">
        <f>COUNTIFS('สรุปการอ่าน-เขียน ป.1'!M9:M53,"ดี")</f>
        <v>0</v>
      </c>
      <c r="L8" s="31">
        <f>COUNTIFS('สรุปการอ่าน-เขียน ป.1'!M9:M53,"พอใช้")</f>
        <v>0</v>
      </c>
      <c r="M8" s="31">
        <f>COUNTIFS('สรุปการอ่าน-เขียน ป.1'!M9:M53,"ปรับปรุง")</f>
        <v>45</v>
      </c>
      <c r="N8" s="31">
        <f>COUNTIFS('สรุปการอ่าน-เขียน ป.1'!O9:O53,"ดีมาก")</f>
        <v>0</v>
      </c>
      <c r="O8" s="31">
        <f>COUNTIFS('สรุปการอ่าน-เขียน ป.1'!O9:O53,"ดี")</f>
        <v>0</v>
      </c>
      <c r="P8" s="31">
        <f>COUNTIFS('สรุปการอ่าน-เขียน ป.1'!O9:O53,"พอใช้")</f>
        <v>0</v>
      </c>
      <c r="Q8" s="31">
        <f>COUNTIFS('สรุปการอ่าน-เขียน ป.1'!O9:O53,"ปรับปรุง")</f>
        <v>45</v>
      </c>
    </row>
    <row r="9" spans="1:17" s="33" customFormat="1" ht="30.6" customHeight="1" x14ac:dyDescent="0.6">
      <c r="A9" s="31" t="s">
        <v>44</v>
      </c>
      <c r="B9" s="31">
        <f>(B8*100)/A8</f>
        <v>0</v>
      </c>
      <c r="C9" s="31">
        <f>(C8*100)/A8</f>
        <v>0</v>
      </c>
      <c r="D9" s="31">
        <f>(D8*100)/A8</f>
        <v>0</v>
      </c>
      <c r="E9" s="31">
        <f>(E8*100)/A8</f>
        <v>100</v>
      </c>
      <c r="F9" s="31">
        <f t="shared" ref="F9" si="0">(F8*100)/E8</f>
        <v>0</v>
      </c>
      <c r="G9" s="31">
        <f>(G8*100)/A8</f>
        <v>0</v>
      </c>
      <c r="H9" s="31">
        <f>(H8*100)/A8</f>
        <v>0</v>
      </c>
      <c r="I9" s="31">
        <f>(I8*100)/A8</f>
        <v>100</v>
      </c>
      <c r="J9" s="31">
        <f>(J8*100)/A8</f>
        <v>0</v>
      </c>
      <c r="K9" s="31">
        <f>(K8*100)/A8</f>
        <v>0</v>
      </c>
      <c r="L9" s="31">
        <f>(L8*100)/A8</f>
        <v>0</v>
      </c>
      <c r="M9" s="31">
        <f>(M8*100)/A8</f>
        <v>100</v>
      </c>
      <c r="N9" s="31">
        <f>(N8*100)/A8</f>
        <v>0</v>
      </c>
      <c r="O9" s="31">
        <f>(O8*100)/A8</f>
        <v>0</v>
      </c>
      <c r="P9" s="31">
        <f>(P8*100)/A8</f>
        <v>0</v>
      </c>
      <c r="Q9" s="31">
        <f>(Q8*100)/A8</f>
        <v>100</v>
      </c>
    </row>
    <row r="10" spans="1:17" s="33" customFormat="1" ht="23.4" x14ac:dyDescent="0.6">
      <c r="A10" s="32"/>
      <c r="B10" s="32"/>
      <c r="C10" s="32"/>
      <c r="D10" s="32"/>
      <c r="E10" s="32"/>
      <c r="F10" s="32"/>
      <c r="G10" s="32"/>
      <c r="H10" s="32"/>
      <c r="I10" s="32"/>
    </row>
    <row r="11" spans="1:17" s="33" customFormat="1" ht="23.4" x14ac:dyDescent="0.6">
      <c r="A11" s="32"/>
      <c r="B11" s="37" t="s">
        <v>46</v>
      </c>
      <c r="C11" s="32"/>
      <c r="D11" s="32"/>
      <c r="E11" s="32"/>
      <c r="F11" s="32"/>
      <c r="G11" s="32"/>
      <c r="H11" s="32"/>
      <c r="I11" s="32"/>
    </row>
    <row r="12" spans="1:17" s="33" customFormat="1" ht="23.4" x14ac:dyDescent="0.6">
      <c r="A12" s="32"/>
      <c r="B12" s="37" t="s">
        <v>47</v>
      </c>
      <c r="C12" s="32"/>
      <c r="D12" s="32"/>
      <c r="E12" s="32"/>
      <c r="F12" s="32"/>
      <c r="G12" s="32"/>
      <c r="H12" s="32"/>
      <c r="I12" s="32"/>
    </row>
    <row r="13" spans="1:17" s="33" customFormat="1" ht="23.4" x14ac:dyDescent="0.6">
      <c r="A13" s="32"/>
      <c r="B13" s="37" t="s">
        <v>48</v>
      </c>
      <c r="C13" s="32"/>
      <c r="D13" s="32"/>
      <c r="E13" s="32"/>
      <c r="F13" s="32"/>
      <c r="G13" s="32"/>
      <c r="H13" s="32"/>
      <c r="I13" s="32"/>
    </row>
  </sheetData>
  <mergeCells count="7">
    <mergeCell ref="J6:M6"/>
    <mergeCell ref="N6:Q6"/>
    <mergeCell ref="B6:E6"/>
    <mergeCell ref="F6:I6"/>
    <mergeCell ref="A6:A7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ตอนที่ 1.1 อ่านสะกดคำ</vt:lpstr>
      <vt:lpstr>ตอน 1.2 อ่านออกเสียงคำ</vt:lpstr>
      <vt:lpstr>ตอน 1.3 อ่านออกเสียงประโยค</vt:lpstr>
      <vt:lpstr>ตอน 2.1 เข้าใจความหมาของคำ</vt:lpstr>
      <vt:lpstr>ตอน 2.2 ความเข้าใจในการอ่าน</vt:lpstr>
      <vt:lpstr>เขียน ตอน1 </vt:lpstr>
      <vt:lpstr>เขียน ตอน2</vt:lpstr>
      <vt:lpstr>สรุปการอ่าน-เขียน ป.1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2018-07-15T08:36:08Z</cp:lastPrinted>
  <dcterms:created xsi:type="dcterms:W3CDTF">2017-06-14T03:45:42Z</dcterms:created>
  <dcterms:modified xsi:type="dcterms:W3CDTF">2018-08-16T06:05:28Z</dcterms:modified>
</cp:coreProperties>
</file>