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75" windowWidth="15570" windowHeight="6360" tabRatio="628"/>
  </bookViews>
  <sheets>
    <sheet name="ตอน 1.1 อ่านสะกดคำ" sheetId="1" r:id="rId1"/>
    <sheet name="ตอน 1.2 อ่านออกเสียงคำ" sheetId="6" r:id="rId2"/>
    <sheet name="ตอน 2 การเขียนคำ" sheetId="5" r:id="rId3"/>
    <sheet name="สรุปการอ่าน-เขียน ป.1" sheetId="2" r:id="rId4"/>
    <sheet name="สรุปแยกระดับคุณภาพ" sheetId="3" r:id="rId5"/>
  </sheets>
  <calcPr calcId="144525"/>
</workbook>
</file>

<file path=xl/calcChain.xml><?xml version="1.0" encoding="utf-8"?>
<calcChain xmlns="http://schemas.openxmlformats.org/spreadsheetml/2006/main">
  <c r="D8" i="3" l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9" i="6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H9" i="2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N11" i="5" l="1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M9" i="5"/>
  <c r="N9" i="5" s="1"/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9" i="6"/>
  <c r="B3" i="3"/>
  <c r="M10" i="5"/>
  <c r="N10" i="5" s="1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B5" i="5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50" i="2"/>
  <c r="G9" i="2"/>
  <c r="H8" i="3" l="1"/>
  <c r="G10" i="2"/>
  <c r="H10" i="2" s="1"/>
  <c r="G52" i="2"/>
  <c r="G48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I8" i="3" l="1"/>
  <c r="F8" i="3"/>
  <c r="G54" i="2"/>
  <c r="H54" i="2" s="1"/>
  <c r="G8" i="3"/>
  <c r="C5" i="6"/>
  <c r="M54" i="6"/>
  <c r="L54" i="6"/>
  <c r="K54" i="6"/>
  <c r="J54" i="6"/>
  <c r="I54" i="6"/>
  <c r="H54" i="6"/>
  <c r="G54" i="6"/>
  <c r="F54" i="6"/>
  <c r="E54" i="6"/>
  <c r="D54" i="6"/>
  <c r="N53" i="6"/>
  <c r="D53" i="2" s="1"/>
  <c r="N52" i="6"/>
  <c r="D52" i="2" s="1"/>
  <c r="N51" i="6"/>
  <c r="D51" i="2" s="1"/>
  <c r="N50" i="6"/>
  <c r="D50" i="2" s="1"/>
  <c r="N49" i="6"/>
  <c r="D49" i="2" s="1"/>
  <c r="N48" i="6"/>
  <c r="D48" i="2" s="1"/>
  <c r="N47" i="6"/>
  <c r="D47" i="2" s="1"/>
  <c r="N46" i="6"/>
  <c r="D46" i="2" s="1"/>
  <c r="N45" i="6"/>
  <c r="D45" i="2" s="1"/>
  <c r="N44" i="6"/>
  <c r="D44" i="2" s="1"/>
  <c r="N43" i="6"/>
  <c r="D43" i="2" s="1"/>
  <c r="N42" i="6"/>
  <c r="D42" i="2" s="1"/>
  <c r="N41" i="6"/>
  <c r="D41" i="2" s="1"/>
  <c r="N40" i="6"/>
  <c r="D40" i="2" s="1"/>
  <c r="N39" i="6"/>
  <c r="D39" i="2" s="1"/>
  <c r="N38" i="6"/>
  <c r="D38" i="2" s="1"/>
  <c r="N37" i="6"/>
  <c r="D37" i="2" s="1"/>
  <c r="N36" i="6"/>
  <c r="D36" i="2" s="1"/>
  <c r="N35" i="6"/>
  <c r="D35" i="2" s="1"/>
  <c r="N34" i="6"/>
  <c r="D34" i="2" s="1"/>
  <c r="N33" i="6"/>
  <c r="D33" i="2" s="1"/>
  <c r="N32" i="6"/>
  <c r="D32" i="2" s="1"/>
  <c r="N31" i="6"/>
  <c r="D31" i="2" s="1"/>
  <c r="N30" i="6"/>
  <c r="D30" i="2" s="1"/>
  <c r="N29" i="6"/>
  <c r="D29" i="2" s="1"/>
  <c r="N28" i="6"/>
  <c r="D28" i="2" s="1"/>
  <c r="N27" i="6"/>
  <c r="D27" i="2" s="1"/>
  <c r="N26" i="6"/>
  <c r="D26" i="2" s="1"/>
  <c r="N25" i="6"/>
  <c r="D25" i="2" s="1"/>
  <c r="N24" i="6"/>
  <c r="D24" i="2" s="1"/>
  <c r="N23" i="6"/>
  <c r="D23" i="2" s="1"/>
  <c r="N22" i="6"/>
  <c r="D22" i="2" s="1"/>
  <c r="N21" i="6"/>
  <c r="D21" i="2" s="1"/>
  <c r="N20" i="6"/>
  <c r="D20" i="2" s="1"/>
  <c r="N19" i="6"/>
  <c r="D19" i="2" s="1"/>
  <c r="N18" i="6"/>
  <c r="D18" i="2" s="1"/>
  <c r="N17" i="6"/>
  <c r="D17" i="2" s="1"/>
  <c r="N16" i="6"/>
  <c r="D16" i="2" s="1"/>
  <c r="N15" i="6"/>
  <c r="D15" i="2" s="1"/>
  <c r="N14" i="6"/>
  <c r="D14" i="2" s="1"/>
  <c r="N13" i="6"/>
  <c r="D13" i="2" s="1"/>
  <c r="N12" i="6"/>
  <c r="D12" i="2" s="1"/>
  <c r="N11" i="6"/>
  <c r="D11" i="2" s="1"/>
  <c r="N10" i="6"/>
  <c r="D10" i="2" s="1"/>
  <c r="N9" i="6"/>
  <c r="N54" i="6" l="1"/>
  <c r="D9" i="2"/>
  <c r="D54" i="2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N54" i="1" s="1"/>
  <c r="A8" i="3" l="1"/>
  <c r="D4" i="3" l="1"/>
  <c r="H9" i="3"/>
  <c r="I9" i="3"/>
  <c r="G9" i="3"/>
  <c r="F9" i="3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9" i="5"/>
  <c r="L54" i="5"/>
  <c r="K54" i="5"/>
  <c r="J54" i="5"/>
  <c r="I54" i="5"/>
  <c r="H54" i="5"/>
  <c r="G54" i="5"/>
  <c r="F54" i="5"/>
  <c r="E54" i="5"/>
  <c r="D54" i="5"/>
  <c r="C54" i="5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9" i="2"/>
  <c r="M54" i="5" l="1"/>
  <c r="N54" i="5" s="1"/>
  <c r="E53" i="2"/>
  <c r="F53" i="2" s="1"/>
  <c r="E51" i="2"/>
  <c r="F51" i="2" s="1"/>
  <c r="E49" i="2"/>
  <c r="F49" i="2" s="1"/>
  <c r="E47" i="2"/>
  <c r="F47" i="2" s="1"/>
  <c r="E45" i="2"/>
  <c r="F45" i="2" s="1"/>
  <c r="E43" i="2"/>
  <c r="F43" i="2" s="1"/>
  <c r="E41" i="2"/>
  <c r="F41" i="2" s="1"/>
  <c r="E39" i="2"/>
  <c r="F39" i="2" s="1"/>
  <c r="E37" i="2"/>
  <c r="F37" i="2" s="1"/>
  <c r="E35" i="2"/>
  <c r="F35" i="2" s="1"/>
  <c r="E33" i="2"/>
  <c r="F33" i="2" s="1"/>
  <c r="E31" i="2"/>
  <c r="F31" i="2" s="1"/>
  <c r="E29" i="2"/>
  <c r="F29" i="2" s="1"/>
  <c r="E27" i="2"/>
  <c r="F27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E13" i="2"/>
  <c r="F13" i="2" s="1"/>
  <c r="E11" i="2"/>
  <c r="F11" i="2" s="1"/>
  <c r="E52" i="2"/>
  <c r="F52" i="2" s="1"/>
  <c r="E50" i="2"/>
  <c r="F50" i="2" s="1"/>
  <c r="E48" i="2"/>
  <c r="F48" i="2" s="1"/>
  <c r="E46" i="2"/>
  <c r="F46" i="2" s="1"/>
  <c r="E44" i="2"/>
  <c r="F44" i="2" s="1"/>
  <c r="E42" i="2"/>
  <c r="F42" i="2" s="1"/>
  <c r="E40" i="2"/>
  <c r="F40" i="2" s="1"/>
  <c r="E38" i="2"/>
  <c r="F38" i="2" s="1"/>
  <c r="E36" i="2"/>
  <c r="F36" i="2" s="1"/>
  <c r="E34" i="2"/>
  <c r="F34" i="2" s="1"/>
  <c r="E32" i="2"/>
  <c r="F32" i="2" s="1"/>
  <c r="E30" i="2"/>
  <c r="F30" i="2" s="1"/>
  <c r="E28" i="2"/>
  <c r="F28" i="2" s="1"/>
  <c r="E26" i="2"/>
  <c r="F26" i="2" s="1"/>
  <c r="E24" i="2"/>
  <c r="F24" i="2" s="1"/>
  <c r="E22" i="2"/>
  <c r="F22" i="2" s="1"/>
  <c r="E20" i="2"/>
  <c r="F20" i="2" s="1"/>
  <c r="E18" i="2"/>
  <c r="F18" i="2" s="1"/>
  <c r="E16" i="2"/>
  <c r="F16" i="2" s="1"/>
  <c r="E14" i="2"/>
  <c r="F14" i="2" s="1"/>
  <c r="E12" i="2"/>
  <c r="F12" i="2" s="1"/>
  <c r="E10" i="2"/>
  <c r="F10" i="2" s="1"/>
  <c r="C54" i="2"/>
  <c r="E9" i="2"/>
  <c r="F9" i="2" s="1"/>
  <c r="E54" i="1"/>
  <c r="F54" i="1"/>
  <c r="G54" i="1"/>
  <c r="H54" i="1"/>
  <c r="I54" i="1"/>
  <c r="J54" i="1"/>
  <c r="K54" i="1"/>
  <c r="L54" i="1"/>
  <c r="M54" i="1"/>
  <c r="D54" i="1"/>
  <c r="C8" i="3" l="1"/>
  <c r="E8" i="3"/>
  <c r="B8" i="3"/>
  <c r="E54" i="2"/>
  <c r="F54" i="2" s="1"/>
  <c r="D9" i="3" l="1"/>
  <c r="C9" i="3"/>
  <c r="B9" i="3"/>
  <c r="E9" i="3" l="1"/>
</calcChain>
</file>

<file path=xl/sharedStrings.xml><?xml version="1.0" encoding="utf-8"?>
<sst xmlns="http://schemas.openxmlformats.org/spreadsheetml/2006/main" count="219" uniqueCount="86">
  <si>
    <t>ชื่อ - สกุล</t>
  </si>
  <si>
    <t>ข้อที่</t>
  </si>
  <si>
    <t>ในการวัดและประเมินผล “ความสามารถในการอ่าน”</t>
  </si>
  <si>
    <t>เลขที่</t>
  </si>
  <si>
    <t>ชื่อ - นามสกุลนักเรียน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</si>
  <si>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</si>
  <si>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</si>
  <si>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</si>
  <si>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</si>
  <si>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</si>
  <si>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</si>
  <si>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</si>
  <si>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</si>
  <si>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</si>
  <si>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</si>
  <si>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แบบสรุปผลระดับห้องเรียน</t>
  </si>
  <si>
    <t>ตอนที่ 1</t>
  </si>
  <si>
    <t>การแปลผล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</si>
  <si>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</si>
  <si>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</si>
  <si>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</si>
  <si>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</si>
  <si>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</si>
  <si>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</si>
  <si>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>ร้อยละ 75 - 100</t>
  </si>
  <si>
    <t>ร้อยละ 50 - 74</t>
  </si>
  <si>
    <t>ร้อยละ 25 - 49</t>
  </si>
  <si>
    <t>ร้อยละ 0 - 24</t>
  </si>
  <si>
    <t>15-20</t>
  </si>
  <si>
    <t>เฉลี่ยทั้งห้องเรียน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</si>
  <si>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</si>
  <si>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ในการวัดและประเมินผล “ความสามารถในการเขียน”</t>
  </si>
  <si>
    <t>แปลผล</t>
  </si>
  <si>
    <t xml:space="preserve"> การเขียนคำ</t>
  </si>
  <si>
    <t xml:space="preserve">นักเรียนชั้นประถมศึกษาปีที่ 1  </t>
  </si>
  <si>
    <t>คน</t>
  </si>
  <si>
    <t>จำนวนนักเรียนทั้งหมด</t>
  </si>
  <si>
    <t>ร้อยละ</t>
  </si>
  <si>
    <t>ตัวเลขในช่อง  "จำนวนนักเรียนทั้งหมด" ลิงก์มาจาก Sheet "อ่าน ป.1 ตอน 1  จึงไม่ต้องพิมพ์ใหม่</t>
  </si>
  <si>
    <t>แต่ให้ลบแถวรายชื่อนักเรียนที่เกินจำนวนนักเรียนในห้องของตนเองออก จำนวนนักเรียนทั้งหมดจะ</t>
  </si>
  <si>
    <t xml:space="preserve">ตรงกับ จำนวนักเรียนในห้องนั้นๆ </t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</si>
  <si>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การอ่านสะกดคำ</t>
    </r>
  </si>
  <si>
    <t>โรงเรียน</t>
  </si>
  <si>
    <t>………………………………</t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</si>
  <si>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การอ่านออกเสียงคำ</t>
    </r>
  </si>
  <si>
    <t>(10 คะแนน)</t>
  </si>
  <si>
    <t>การอ่าน</t>
  </si>
  <si>
    <t>1.1การอ่านสะกดคำ</t>
  </si>
  <si>
    <t>1.2การอ่านออกเสียงคำ</t>
  </si>
  <si>
    <t xml:space="preserve"> แปลผล</t>
  </si>
  <si>
    <t>ออกเสียง</t>
  </si>
  <si>
    <t>ฉบับที่ 1</t>
  </si>
  <si>
    <t xml:space="preserve">ฉบับที่ 2 </t>
  </si>
  <si>
    <t>การเขียนคำ</t>
  </si>
  <si>
    <t>(20 คะแนน)</t>
  </si>
  <si>
    <t>(คะแนนเต็ม 10 คะแนน)</t>
  </si>
  <si>
    <t>(คะแนนเต็ม 20 คะแนน)</t>
  </si>
  <si>
    <t>10-14</t>
  </si>
  <si>
    <t>5-9</t>
  </si>
  <si>
    <t>0-4</t>
  </si>
  <si>
    <t>ฉบับที่ 2 การเขียน ตอนที่ 1 การเขียนคำ และตอนที่ 2 เขียนประโยค</t>
  </si>
  <si>
    <t>จำนวนนักเรียนแยกตามระดับคุณภาพการอ่านออกเสียง</t>
  </si>
  <si>
    <t>จำนวนนักเรียนแยกตามระดับคุณภาพการเขียนคำ</t>
  </si>
  <si>
    <t xml:space="preserve">โรงเรียน  </t>
  </si>
  <si>
    <r>
      <rPr>
        <b/>
        <sz val="16"/>
        <color theme="1"/>
        <rFont val="Angsana New"/>
        <family val="1"/>
      </rPr>
      <t xml:space="preserve">ชั้น ป.1  </t>
    </r>
    <r>
      <rPr>
        <sz val="16"/>
        <color theme="1"/>
        <rFont val="Angsana New"/>
        <family val="1"/>
      </rPr>
      <t xml:space="preserve">จำนวนนักเรียนทั้งหมด  </t>
    </r>
  </si>
  <si>
    <t>การวัดและประเมินผล “ความสามารถในการอ่าน และการเขียนภาษาไทย”</t>
  </si>
  <si>
    <t>แบบบันทึกคะแนน ฉบับที่ 2 การเขียนคำ</t>
  </si>
  <si>
    <t>ของนักเรียน ชั้นประถมศึกษาปีที่ 1 (ครั้งที่ 1 : มิถุนายน  2562)</t>
  </si>
  <si>
    <t>ตอนที่ 1 อ่านออกเสียง               (20 คะแนน)</t>
  </si>
  <si>
    <t>ของนักเรียน ชั้นประถมศึกษาปีที่ 1 (ครั้งที่ 1 : มิถุนายน 2562)</t>
  </si>
  <si>
    <t>(คะแนนเต็ม10 คะแนน)</t>
  </si>
  <si>
    <t>7.5 -10</t>
  </si>
  <si>
    <t>5 - 7.4</t>
  </si>
  <si>
    <t>2.5 - 4.9</t>
  </si>
  <si>
    <t>0 - 2.4</t>
  </si>
  <si>
    <t>0-2.4</t>
  </si>
  <si>
    <t>2.5-4.9</t>
  </si>
  <si>
    <t>5.0-7.4</t>
  </si>
  <si>
    <t>7.5-10</t>
  </si>
  <si>
    <t>ฉบับที่ 2 การเขียนคำ</t>
  </si>
  <si>
    <t>สรุปผลการประเมินการอ่านการเขียนภาษาไทย  ครั้งที่ 1  (มิถุนายน  2562)</t>
  </si>
  <si>
    <t>รวมฉบับที่ 1 การอ่านออกเสียง</t>
  </si>
  <si>
    <t>ฉบับที่ 1 ตอนที่ 1 การอ่านสะกดคำ ตอนที่ 2 อ่านออกเสียงคำ</t>
  </si>
  <si>
    <t xml:space="preserve">ฉบับที่ 1 ตอนที่ 1.2 การอ่านสะกดคำ </t>
  </si>
  <si>
    <t xml:space="preserve">ฉบับที่ 1 ตอนที่ 1.1 การอ่านสะกดคำ 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</si>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</sst>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7030A0"/>
      <name val="Angsana New"/>
      <family val="1"/>
    </font>
    <font>
      <b/>
      <sz val="16"/>
      <color rgb="FF006600"/>
      <name val="Angsana New"/>
      <family val="1"/>
    </font>
    <font>
      <b/>
      <sz val="16"/>
      <color rgb="FFFF0000"/>
      <name val="Angsana New"/>
      <family val="1"/>
    </font>
    <font>
      <sz val="10"/>
      <color theme="1"/>
      <name val="Tahoma"/>
      <family val="2"/>
      <charset val="222"/>
      <scheme val="minor"/>
    </font>
    <font>
      <b/>
      <sz val="12"/>
      <color theme="1"/>
      <name val="Angsana New"/>
      <family val="1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0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60"/>
  <sheetViews>
    <sheetView tabSelected="1" zoomScale="91" zoomScaleNormal="91" workbookViewId="0">
      <selection activeCell="P16" sqref="P16"/>
    </sheetView>
  </sheetViews>
  <sheetFormatPr defaultRowHeight="14.25" x14ac:dyDescent="0.2"/>
  <cols>
    <col min="1" max="1" width="2" customWidth="1"/>
    <col min="2" max="2" width="6.25" customWidth="1"/>
    <col min="3" max="3" width="21.25" customWidth="1"/>
    <col min="4" max="13" width="5.75" customWidth="1"/>
    <col min="15" max="15" width="13" customWidth="1"/>
    <col min="17" max="19" width="21.5" customWidth="1"/>
  </cols>
  <sheetData>
    <row r="1" spans="2:19" ht="23.25" x14ac:dyDescent="0.2"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9" ht="23.25" x14ac:dyDescent="0.2">
      <c r="B2" s="75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9" ht="23.25" x14ac:dyDescent="0.2">
      <c r="B3" s="76" t="s">
        <v>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9" ht="23.25" x14ac:dyDescent="0.2">
      <c r="B4" s="10" t="s">
        <v>12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9" x14ac:dyDescent="0.2">
      <c r="B5" s="41" t="s">
        <v>42</v>
      </c>
      <c r="C5" t="s">
        <v>43</v>
      </c>
    </row>
    <row r="6" spans="2:19" ht="21" x14ac:dyDescent="0.2">
      <c r="B6" s="72" t="s">
        <v>3</v>
      </c>
      <c r="C6" s="72" t="s">
        <v>4</v>
      </c>
      <c r="D6" s="72" t="s">
        <v>1</v>
      </c>
      <c r="E6" s="72"/>
      <c r="F6" s="72"/>
      <c r="G6" s="72"/>
      <c r="H6" s="72"/>
      <c r="I6" s="72"/>
      <c r="J6" s="72"/>
      <c r="K6" s="72"/>
      <c r="L6" s="72"/>
      <c r="M6" s="73"/>
      <c r="N6" s="18" t="s">
        <v>13</v>
      </c>
      <c r="O6" s="117" t="s">
        <v>85</v>
      </c>
    </row>
    <row r="7" spans="2:19" ht="21" x14ac:dyDescent="0.2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17" t="s">
        <v>14</v>
      </c>
      <c r="O7" s="117"/>
      <c r="Q7" t="s">
        <v>84</v>
      </c>
    </row>
    <row r="8" spans="2:19" ht="24" thickBot="1" x14ac:dyDescent="0.25">
      <c r="B8" s="72"/>
      <c r="C8" s="7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5" t="s">
        <v>5</v>
      </c>
      <c r="O8" s="117"/>
    </row>
    <row r="9" spans="2:19" ht="28.5" customHeight="1" x14ac:dyDescent="0.2">
      <c r="B9" s="2">
        <v>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13">
        <f>SUM(D9:M9)</f>
        <v>0</v>
      </c>
      <c r="O9" s="8" t="str">
        <f>IF(N9&lt;2.5,"ปรับปรุง",IF(N9&lt;5,"พอใช้",IF(N9&lt;7.5,"ดี",IF(N9&gt;=7.5,"ดีมาก"))))</f>
        <v>ปรับปรุง</v>
      </c>
      <c r="Q9" s="90" t="s">
        <v>22</v>
      </c>
      <c r="R9" s="21" t="s">
        <v>23</v>
      </c>
      <c r="S9" s="92" t="s">
        <v>17</v>
      </c>
    </row>
    <row r="10" spans="2:19" ht="28.5" customHeight="1" thickBot="1" x14ac:dyDescent="0.25">
      <c r="B10" s="2">
        <v>2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3">
        <f t="shared" ref="N10:N53" si="0">SUM(D10:M10)</f>
        <v>0</v>
      </c>
      <c r="O10" s="8" t="str">
        <f t="shared" ref="O10:O54" si="1">IF(N10&lt;2.5,"ปรับปรุง",IF(N10&lt;5,"พอใช้",IF(N10&lt;7.5,"ดี",IF(N10&gt;=7.5,"ดีมาก"))))</f>
        <v>ปรับปรุง</v>
      </c>
      <c r="Q10" s="91"/>
      <c r="R10" s="22" t="s">
        <v>70</v>
      </c>
      <c r="S10" s="93"/>
    </row>
    <row r="11" spans="2:19" ht="28.5" customHeight="1" thickBot="1" x14ac:dyDescent="0.25">
      <c r="B11" s="2">
        <v>3</v>
      </c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13">
        <f t="shared" si="0"/>
        <v>0</v>
      </c>
      <c r="O11" s="8" t="str">
        <f t="shared" si="1"/>
        <v>ปรับปรุง</v>
      </c>
      <c r="Q11" s="23" t="s">
        <v>24</v>
      </c>
      <c r="R11" s="24" t="s">
        <v>71</v>
      </c>
      <c r="S11" s="24" t="s">
        <v>18</v>
      </c>
    </row>
    <row r="12" spans="2:19" ht="28.5" customHeight="1" thickBot="1" x14ac:dyDescent="0.25">
      <c r="B12" s="2">
        <v>4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13">
        <f t="shared" si="0"/>
        <v>0</v>
      </c>
      <c r="O12" s="8" t="str">
        <f t="shared" si="1"/>
        <v>ปรับปรุง</v>
      </c>
      <c r="Q12" s="23" t="s">
        <v>25</v>
      </c>
      <c r="R12" s="25" t="s">
        <v>72</v>
      </c>
      <c r="S12" s="24" t="s">
        <v>19</v>
      </c>
    </row>
    <row r="13" spans="2:19" ht="28.5" customHeight="1" thickBot="1" x14ac:dyDescent="0.25">
      <c r="B13" s="2">
        <v>5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13">
        <f t="shared" si="0"/>
        <v>0</v>
      </c>
      <c r="O13" s="8" t="str">
        <f t="shared" si="1"/>
        <v>ปรับปรุง</v>
      </c>
      <c r="Q13" s="23" t="s">
        <v>26</v>
      </c>
      <c r="R13" s="25" t="s">
        <v>73</v>
      </c>
      <c r="S13" s="24" t="s">
        <v>20</v>
      </c>
    </row>
    <row r="14" spans="2:19" ht="28.5" customHeight="1" thickBot="1" x14ac:dyDescent="0.25">
      <c r="B14" s="2">
        <v>6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13">
        <f t="shared" si="0"/>
        <v>0</v>
      </c>
      <c r="O14" s="8" t="str">
        <f t="shared" si="1"/>
        <v>ปรับปรุง</v>
      </c>
      <c r="Q14" s="23" t="s">
        <v>27</v>
      </c>
      <c r="R14" s="25" t="s">
        <v>74</v>
      </c>
      <c r="S14" s="24" t="s">
        <v>21</v>
      </c>
    </row>
    <row r="15" spans="2:19" ht="23.25" x14ac:dyDescent="0.2">
      <c r="B15" s="2">
        <v>7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13">
        <f t="shared" si="0"/>
        <v>0</v>
      </c>
      <c r="O15" s="8" t="str">
        <f t="shared" si="1"/>
        <v>ปรับปรุง</v>
      </c>
    </row>
    <row r="16" spans="2:19" ht="23.25" x14ac:dyDescent="0.2">
      <c r="B16" s="2">
        <v>8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13">
        <f t="shared" si="0"/>
        <v>0</v>
      </c>
      <c r="O16" s="8" t="str">
        <f t="shared" si="1"/>
        <v>ปรับปรุง</v>
      </c>
    </row>
    <row r="17" spans="2:15" ht="23.25" x14ac:dyDescent="0.2">
      <c r="B17" s="2">
        <v>9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3">
        <f t="shared" si="0"/>
        <v>0</v>
      </c>
      <c r="O17" s="8" t="str">
        <f t="shared" si="1"/>
        <v>ปรับปรุง</v>
      </c>
    </row>
    <row r="18" spans="2:15" ht="23.25" x14ac:dyDescent="0.2">
      <c r="B18" s="2">
        <v>10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3">
        <f t="shared" si="0"/>
        <v>0</v>
      </c>
      <c r="O18" s="8" t="str">
        <f t="shared" si="1"/>
        <v>ปรับปรุง</v>
      </c>
    </row>
    <row r="19" spans="2:15" ht="23.25" x14ac:dyDescent="0.2">
      <c r="B19" s="2">
        <v>11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13">
        <f t="shared" si="0"/>
        <v>0</v>
      </c>
      <c r="O19" s="8" t="str">
        <f t="shared" si="1"/>
        <v>ปรับปรุง</v>
      </c>
    </row>
    <row r="20" spans="2:15" s="6" customFormat="1" ht="23.25" x14ac:dyDescent="0.5">
      <c r="B20" s="2">
        <v>12</v>
      </c>
      <c r="C20" s="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>
        <f t="shared" si="0"/>
        <v>0</v>
      </c>
      <c r="O20" s="8" t="str">
        <f t="shared" si="1"/>
        <v>ปรับปรุง</v>
      </c>
    </row>
    <row r="21" spans="2:15" s="6" customFormat="1" ht="23.25" x14ac:dyDescent="0.5">
      <c r="B21" s="2">
        <v>13</v>
      </c>
      <c r="C21" s="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f t="shared" si="0"/>
        <v>0</v>
      </c>
      <c r="O21" s="8" t="str">
        <f t="shared" si="1"/>
        <v>ปรับปรุง</v>
      </c>
    </row>
    <row r="22" spans="2:15" s="6" customFormat="1" ht="23.25" x14ac:dyDescent="0.5">
      <c r="B22" s="2">
        <v>14</v>
      </c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>
        <f t="shared" si="0"/>
        <v>0</v>
      </c>
      <c r="O22" s="8" t="str">
        <f t="shared" si="1"/>
        <v>ปรับปรุง</v>
      </c>
    </row>
    <row r="23" spans="2:15" s="6" customFormat="1" ht="23.25" x14ac:dyDescent="0.5">
      <c r="B23" s="2">
        <v>15</v>
      </c>
      <c r="C23" s="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>
        <f t="shared" si="0"/>
        <v>0</v>
      </c>
      <c r="O23" s="8" t="str">
        <f t="shared" si="1"/>
        <v>ปรับปรุง</v>
      </c>
    </row>
    <row r="24" spans="2:15" s="6" customFormat="1" ht="23.25" x14ac:dyDescent="0.5">
      <c r="B24" s="2">
        <v>16</v>
      </c>
      <c r="C24" s="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>
        <f t="shared" si="0"/>
        <v>0</v>
      </c>
      <c r="O24" s="8" t="str">
        <f t="shared" si="1"/>
        <v>ปรับปรุง</v>
      </c>
    </row>
    <row r="25" spans="2:15" s="6" customFormat="1" ht="23.25" x14ac:dyDescent="0.5">
      <c r="B25" s="2">
        <v>17</v>
      </c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>
        <f t="shared" si="0"/>
        <v>0</v>
      </c>
      <c r="O25" s="8" t="str">
        <f t="shared" si="1"/>
        <v>ปรับปรุง</v>
      </c>
    </row>
    <row r="26" spans="2:15" s="6" customFormat="1" ht="23.25" x14ac:dyDescent="0.5">
      <c r="B26" s="2">
        <v>18</v>
      </c>
      <c r="C26" s="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>
        <f t="shared" si="0"/>
        <v>0</v>
      </c>
      <c r="O26" s="8" t="str">
        <f t="shared" si="1"/>
        <v>ปรับปรุง</v>
      </c>
    </row>
    <row r="27" spans="2:15" s="6" customFormat="1" ht="23.25" x14ac:dyDescent="0.5">
      <c r="B27" s="2">
        <v>19</v>
      </c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>
        <f t="shared" si="0"/>
        <v>0</v>
      </c>
      <c r="O27" s="8" t="str">
        <f t="shared" si="1"/>
        <v>ปรับปรุง</v>
      </c>
    </row>
    <row r="28" spans="2:15" s="6" customFormat="1" ht="23.25" x14ac:dyDescent="0.5">
      <c r="B28" s="2">
        <v>20</v>
      </c>
      <c r="C28" s="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>
        <f t="shared" si="0"/>
        <v>0</v>
      </c>
      <c r="O28" s="8" t="str">
        <f t="shared" si="1"/>
        <v>ปรับปรุง</v>
      </c>
    </row>
    <row r="29" spans="2:15" s="6" customFormat="1" ht="23.25" x14ac:dyDescent="0.5">
      <c r="B29" s="2">
        <v>21</v>
      </c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>
        <f t="shared" si="0"/>
        <v>0</v>
      </c>
      <c r="O29" s="8" t="str">
        <f t="shared" si="1"/>
        <v>ปรับปรุง</v>
      </c>
    </row>
    <row r="30" spans="2:15" s="6" customFormat="1" ht="23.25" x14ac:dyDescent="0.5">
      <c r="B30" s="2">
        <v>22</v>
      </c>
      <c r="C30" s="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>
        <f t="shared" si="0"/>
        <v>0</v>
      </c>
      <c r="O30" s="8" t="str">
        <f t="shared" si="1"/>
        <v>ปรับปรุง</v>
      </c>
    </row>
    <row r="31" spans="2:15" s="6" customFormat="1" ht="23.25" x14ac:dyDescent="0.5">
      <c r="B31" s="2">
        <v>23</v>
      </c>
      <c r="C31" s="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>
        <f t="shared" si="0"/>
        <v>0</v>
      </c>
      <c r="O31" s="8" t="str">
        <f t="shared" si="1"/>
        <v>ปรับปรุง</v>
      </c>
    </row>
    <row r="32" spans="2:15" s="6" customFormat="1" ht="23.25" x14ac:dyDescent="0.5">
      <c r="B32" s="2">
        <v>24</v>
      </c>
      <c r="C32" s="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>
        <f t="shared" si="0"/>
        <v>0</v>
      </c>
      <c r="O32" s="8" t="str">
        <f t="shared" si="1"/>
        <v>ปรับปรุง</v>
      </c>
    </row>
    <row r="33" spans="2:15" s="6" customFormat="1" ht="23.25" x14ac:dyDescent="0.5">
      <c r="B33" s="2">
        <v>25</v>
      </c>
      <c r="C33" s="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>
        <f t="shared" si="0"/>
        <v>0</v>
      </c>
      <c r="O33" s="8" t="str">
        <f t="shared" si="1"/>
        <v>ปรับปรุง</v>
      </c>
    </row>
    <row r="34" spans="2:15" s="6" customFormat="1" ht="23.25" x14ac:dyDescent="0.5">
      <c r="B34" s="2">
        <v>26</v>
      </c>
      <c r="C34" s="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>
        <f t="shared" si="0"/>
        <v>0</v>
      </c>
      <c r="O34" s="8" t="str">
        <f t="shared" si="1"/>
        <v>ปรับปรุง</v>
      </c>
    </row>
    <row r="35" spans="2:15" s="6" customFormat="1" ht="23.25" x14ac:dyDescent="0.5">
      <c r="B35" s="2">
        <v>27</v>
      </c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>
        <f t="shared" si="0"/>
        <v>0</v>
      </c>
      <c r="O35" s="8" t="str">
        <f t="shared" si="1"/>
        <v>ปรับปรุง</v>
      </c>
    </row>
    <row r="36" spans="2:15" s="6" customFormat="1" ht="23.25" x14ac:dyDescent="0.5">
      <c r="B36" s="2">
        <v>28</v>
      </c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>
        <f t="shared" si="0"/>
        <v>0</v>
      </c>
      <c r="O36" s="8" t="str">
        <f t="shared" si="1"/>
        <v>ปรับปรุง</v>
      </c>
    </row>
    <row r="37" spans="2:15" s="6" customFormat="1" ht="23.25" x14ac:dyDescent="0.5">
      <c r="B37" s="2">
        <v>29</v>
      </c>
      <c r="C37" s="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>
        <f t="shared" si="0"/>
        <v>0</v>
      </c>
      <c r="O37" s="8" t="str">
        <f t="shared" si="1"/>
        <v>ปรับปรุง</v>
      </c>
    </row>
    <row r="38" spans="2:15" s="6" customFormat="1" ht="23.25" x14ac:dyDescent="0.5">
      <c r="B38" s="2">
        <v>30</v>
      </c>
      <c r="C38" s="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>
        <f t="shared" si="0"/>
        <v>0</v>
      </c>
      <c r="O38" s="8" t="str">
        <f t="shared" si="1"/>
        <v>ปรับปรุง</v>
      </c>
    </row>
    <row r="39" spans="2:15" s="6" customFormat="1" ht="23.25" x14ac:dyDescent="0.5">
      <c r="B39" s="2">
        <v>31</v>
      </c>
      <c r="C39" s="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>
        <f t="shared" si="0"/>
        <v>0</v>
      </c>
      <c r="O39" s="8" t="str">
        <f t="shared" si="1"/>
        <v>ปรับปรุง</v>
      </c>
    </row>
    <row r="40" spans="2:15" s="6" customFormat="1" ht="23.25" x14ac:dyDescent="0.5">
      <c r="B40" s="2">
        <v>32</v>
      </c>
      <c r="C40" s="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>
        <f t="shared" si="0"/>
        <v>0</v>
      </c>
      <c r="O40" s="8" t="str">
        <f t="shared" si="1"/>
        <v>ปรับปรุง</v>
      </c>
    </row>
    <row r="41" spans="2:15" s="6" customFormat="1" ht="23.25" x14ac:dyDescent="0.5">
      <c r="B41" s="2">
        <v>33</v>
      </c>
      <c r="C41" s="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>
        <f t="shared" si="0"/>
        <v>0</v>
      </c>
      <c r="O41" s="8" t="str">
        <f t="shared" si="1"/>
        <v>ปรับปรุง</v>
      </c>
    </row>
    <row r="42" spans="2:15" ht="23.25" x14ac:dyDescent="0.25">
      <c r="B42" s="2">
        <v>34</v>
      </c>
      <c r="C42" s="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0"/>
        <v>0</v>
      </c>
      <c r="O42" s="8" t="str">
        <f t="shared" si="1"/>
        <v>ปรับปรุง</v>
      </c>
    </row>
    <row r="43" spans="2:15" ht="23.25" x14ac:dyDescent="0.25">
      <c r="B43" s="2">
        <v>35</v>
      </c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0"/>
        <v>0</v>
      </c>
      <c r="O43" s="8" t="str">
        <f t="shared" si="1"/>
        <v>ปรับปรุง</v>
      </c>
    </row>
    <row r="44" spans="2:15" ht="23.25" x14ac:dyDescent="0.25">
      <c r="B44" s="2">
        <v>36</v>
      </c>
      <c r="C44" s="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>
        <f t="shared" si="0"/>
        <v>0</v>
      </c>
      <c r="O44" s="8" t="str">
        <f t="shared" si="1"/>
        <v>ปรับปรุง</v>
      </c>
    </row>
    <row r="45" spans="2:15" ht="23.25" x14ac:dyDescent="0.25">
      <c r="B45" s="2">
        <v>37</v>
      </c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>
        <f t="shared" si="0"/>
        <v>0</v>
      </c>
      <c r="O45" s="8" t="str">
        <f t="shared" si="1"/>
        <v>ปรับปรุง</v>
      </c>
    </row>
    <row r="46" spans="2:15" ht="23.25" x14ac:dyDescent="0.25">
      <c r="B46" s="2">
        <v>38</v>
      </c>
      <c r="C46" s="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>
        <f t="shared" si="0"/>
        <v>0</v>
      </c>
      <c r="O46" s="8" t="str">
        <f t="shared" si="1"/>
        <v>ปรับปรุง</v>
      </c>
    </row>
    <row r="47" spans="2:15" ht="23.25" x14ac:dyDescent="0.25">
      <c r="B47" s="2">
        <v>39</v>
      </c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>
        <f t="shared" si="0"/>
        <v>0</v>
      </c>
      <c r="O47" s="8" t="str">
        <f t="shared" si="1"/>
        <v>ปรับปรุง</v>
      </c>
    </row>
    <row r="48" spans="2:15" ht="23.25" x14ac:dyDescent="0.25">
      <c r="B48" s="2">
        <v>40</v>
      </c>
      <c r="C48" s="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>
        <f t="shared" si="0"/>
        <v>0</v>
      </c>
      <c r="O48" s="8" t="str">
        <f t="shared" si="1"/>
        <v>ปรับปรุง</v>
      </c>
    </row>
    <row r="49" spans="2:15" ht="23.25" x14ac:dyDescent="0.25">
      <c r="B49" s="2">
        <v>41</v>
      </c>
      <c r="C49" s="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>
        <f t="shared" si="0"/>
        <v>0</v>
      </c>
      <c r="O49" s="8" t="str">
        <f t="shared" si="1"/>
        <v>ปรับปรุง</v>
      </c>
    </row>
    <row r="50" spans="2:15" ht="23.25" x14ac:dyDescent="0.25">
      <c r="B50" s="2">
        <v>42</v>
      </c>
      <c r="C50" s="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>
        <f t="shared" si="0"/>
        <v>0</v>
      </c>
      <c r="O50" s="8" t="str">
        <f t="shared" si="1"/>
        <v>ปรับปรุง</v>
      </c>
    </row>
    <row r="51" spans="2:15" ht="23.25" x14ac:dyDescent="0.25">
      <c r="B51" s="2">
        <v>43</v>
      </c>
      <c r="C51" s="8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>
        <f t="shared" si="0"/>
        <v>0</v>
      </c>
      <c r="O51" s="8" t="str">
        <f t="shared" si="1"/>
        <v>ปรับปรุง</v>
      </c>
    </row>
    <row r="52" spans="2:15" ht="23.25" x14ac:dyDescent="0.25">
      <c r="B52" s="2">
        <v>44</v>
      </c>
      <c r="C52" s="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>
        <f t="shared" si="0"/>
        <v>0</v>
      </c>
      <c r="O52" s="8" t="str">
        <f t="shared" si="1"/>
        <v>ปรับปรุง</v>
      </c>
    </row>
    <row r="53" spans="2:15" ht="23.25" x14ac:dyDescent="0.25">
      <c r="B53" s="2">
        <v>45</v>
      </c>
      <c r="C53" s="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>
        <f t="shared" si="0"/>
        <v>0</v>
      </c>
      <c r="O53" s="8" t="str">
        <f t="shared" si="1"/>
        <v>ปรับปรุง</v>
      </c>
    </row>
    <row r="54" spans="2:15" s="6" customFormat="1" ht="23.25" x14ac:dyDescent="0.5">
      <c r="B54" s="70" t="s">
        <v>6</v>
      </c>
      <c r="C54" s="71"/>
      <c r="D54" s="15">
        <f t="shared" ref="D54:M54" si="2">SUM(D9:D53)</f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  <c r="I54" s="15">
        <f t="shared" si="2"/>
        <v>0</v>
      </c>
      <c r="J54" s="15">
        <f t="shared" si="2"/>
        <v>0</v>
      </c>
      <c r="K54" s="15">
        <f t="shared" si="2"/>
        <v>0</v>
      </c>
      <c r="L54" s="15">
        <f t="shared" si="2"/>
        <v>0</v>
      </c>
      <c r="M54" s="15">
        <f t="shared" si="2"/>
        <v>0</v>
      </c>
      <c r="N54" s="14">
        <f>AVERAGE(N9:N53)</f>
        <v>0</v>
      </c>
      <c r="O54" s="8" t="str">
        <f t="shared" si="1"/>
        <v>ปรับปรุง</v>
      </c>
    </row>
    <row r="55" spans="2:15" s="6" customFormat="1" ht="23.25" x14ac:dyDescent="0.5"/>
    <row r="56" spans="2:15" s="6" customFormat="1" ht="23.25" x14ac:dyDescent="0.5">
      <c r="C56" s="6" t="s">
        <v>7</v>
      </c>
    </row>
    <row r="57" spans="2:15" ht="23.25" x14ac:dyDescent="0.5">
      <c r="C57" s="6" t="s">
        <v>8</v>
      </c>
    </row>
    <row r="58" spans="2:15" ht="23.25" x14ac:dyDescent="0.5">
      <c r="C58" s="6" t="s">
        <v>9</v>
      </c>
    </row>
    <row r="59" spans="2:15" ht="23.25" x14ac:dyDescent="0.5">
      <c r="C59" s="6" t="s">
        <v>10</v>
      </c>
    </row>
    <row r="60" spans="2:15" ht="23.25" x14ac:dyDescent="0.5">
      <c r="C60" s="6" t="s">
        <v>11</v>
      </c>
    </row>
  </sheetData>
  <mergeCells count="10">
    <mergeCell ref="Q9:Q10"/>
    <mergeCell ref="S9:S10"/>
    <mergeCell ref="O6:O8"/>
    <mergeCell ref="B54:C54"/>
    <mergeCell ref="B6:B8"/>
    <mergeCell ref="C6:C8"/>
    <mergeCell ref="D6:M7"/>
    <mergeCell ref="B1:N1"/>
    <mergeCell ref="B2:N2"/>
    <mergeCell ref="B3:N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60"/>
  <sheetViews>
    <sheetView topLeftCell="A34" zoomScale="91" zoomScaleNormal="91" workbookViewId="0">
      <selection activeCell="Q47" sqref="Q47"/>
    </sheetView>
  </sheetViews>
  <sheetFormatPr defaultRowHeight="14.25" x14ac:dyDescent="0.2"/>
  <cols>
    <col min="1" max="1" width="3.625" customWidth="1"/>
    <col min="2" max="2" width="5.375" customWidth="1"/>
    <col min="3" max="3" width="20.375" customWidth="1"/>
    <col min="4" max="13" width="5.75" customWidth="1"/>
    <col min="15" max="15" width="10.625" customWidth="1"/>
    <col min="18" max="20" width="21.5" customWidth="1"/>
  </cols>
  <sheetData>
    <row r="1" spans="2:20" ht="23.25" x14ac:dyDescent="0.2">
      <c r="B1" s="74" t="s">
        <v>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20" ht="23.25" x14ac:dyDescent="0.2">
      <c r="B2" s="75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20" ht="23.25" x14ac:dyDescent="0.2">
      <c r="B3" s="76" t="s">
        <v>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20" ht="23.25" x14ac:dyDescent="0.2">
      <c r="B4" s="10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20" x14ac:dyDescent="0.2">
      <c r="B5" t="s">
        <v>42</v>
      </c>
      <c r="C5" t="str">
        <f>'ตอน 1.1 อ่านสะกดคำ'!C5</f>
        <v>………………………………</v>
      </c>
    </row>
    <row r="6" spans="2:20" ht="21" x14ac:dyDescent="0.2">
      <c r="B6" s="72" t="s">
        <v>3</v>
      </c>
      <c r="C6" s="72" t="s">
        <v>4</v>
      </c>
      <c r="D6" s="72" t="s">
        <v>1</v>
      </c>
      <c r="E6" s="72"/>
      <c r="F6" s="72"/>
      <c r="G6" s="72"/>
      <c r="H6" s="72"/>
      <c r="I6" s="72"/>
      <c r="J6" s="72"/>
      <c r="K6" s="72"/>
      <c r="L6" s="72"/>
      <c r="M6" s="73"/>
      <c r="N6" s="18" t="s">
        <v>13</v>
      </c>
      <c r="O6" s="117" t="s">
        <v>85</v>
      </c>
    </row>
    <row r="7" spans="2:20" ht="21" x14ac:dyDescent="0.2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17" t="s">
        <v>14</v>
      </c>
      <c r="O7" s="117"/>
    </row>
    <row r="8" spans="2:20" ht="23.25" x14ac:dyDescent="0.2">
      <c r="B8" s="72"/>
      <c r="C8" s="7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5" t="s">
        <v>5</v>
      </c>
      <c r="O8" s="117"/>
      <c r="R8" t="s">
        <v>83</v>
      </c>
    </row>
    <row r="9" spans="2:20" ht="24" thickBot="1" x14ac:dyDescent="0.25">
      <c r="B9" s="2">
        <v>1</v>
      </c>
      <c r="C9" s="32">
        <f>(((('ตอน 1.1 อ่านสะกดคำ'!C9))))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3">
        <f>SUM(D9:M9)</f>
        <v>0</v>
      </c>
      <c r="O9" s="8" t="str">
        <f>IF(N9&lt;2.5,"ปรับปรุง",IF(N9&lt;5,"พอใช้",IF(N9&lt;7.5,"ดี",IF(N9&gt;=7.5,"ดีมาก"))))</f>
        <v>ปรับปรุง</v>
      </c>
    </row>
    <row r="10" spans="2:20" ht="24" customHeight="1" x14ac:dyDescent="0.2">
      <c r="B10" s="2">
        <v>2</v>
      </c>
      <c r="C10" s="32">
        <f>(((('ตอน 1.1 อ่านสะกดคำ'!C10))))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3">
        <f t="shared" ref="N10:N53" si="0">SUM(D10:M10)</f>
        <v>0</v>
      </c>
      <c r="O10" s="8" t="str">
        <f t="shared" ref="O10:O54" si="1">IF(N10&lt;2.5,"ปรับปรุง",IF(N10&lt;5,"พอใช้",IF(N10&lt;7.5,"ดี",IF(N10&gt;=7.5,"ดีมาก"))))</f>
        <v>ปรับปรุง</v>
      </c>
      <c r="R10" s="90" t="s">
        <v>22</v>
      </c>
      <c r="S10" s="21" t="s">
        <v>23</v>
      </c>
      <c r="T10" s="92" t="s">
        <v>17</v>
      </c>
    </row>
    <row r="11" spans="2:20" ht="24" thickBot="1" x14ac:dyDescent="0.25">
      <c r="B11" s="2">
        <v>3</v>
      </c>
      <c r="C11" s="32">
        <f>(((('ตอน 1.1 อ่านสะกดคำ'!C11))))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3">
        <f t="shared" si="0"/>
        <v>0</v>
      </c>
      <c r="O11" s="8" t="str">
        <f t="shared" si="1"/>
        <v>ปรับปรุง</v>
      </c>
      <c r="R11" s="91"/>
      <c r="S11" s="22" t="s">
        <v>70</v>
      </c>
      <c r="T11" s="93"/>
    </row>
    <row r="12" spans="2:20" ht="24" thickBot="1" x14ac:dyDescent="0.25">
      <c r="B12" s="2">
        <v>4</v>
      </c>
      <c r="C12" s="32">
        <f>(((('ตอน 1.1 อ่านสะกดคำ'!C12))))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3">
        <f t="shared" si="0"/>
        <v>0</v>
      </c>
      <c r="O12" s="8" t="str">
        <f t="shared" si="1"/>
        <v>ปรับปรุง</v>
      </c>
      <c r="R12" s="23" t="s">
        <v>24</v>
      </c>
      <c r="S12" s="24" t="s">
        <v>71</v>
      </c>
      <c r="T12" s="24" t="s">
        <v>18</v>
      </c>
    </row>
    <row r="13" spans="2:20" ht="24" thickBot="1" x14ac:dyDescent="0.25">
      <c r="B13" s="2">
        <v>5</v>
      </c>
      <c r="C13" s="32">
        <f>(((('ตอน 1.1 อ่านสะกดคำ'!C13))))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3">
        <f t="shared" si="0"/>
        <v>0</v>
      </c>
      <c r="O13" s="8" t="str">
        <f t="shared" si="1"/>
        <v>ปรับปรุง</v>
      </c>
      <c r="R13" s="23" t="s">
        <v>25</v>
      </c>
      <c r="S13" s="25" t="s">
        <v>72</v>
      </c>
      <c r="T13" s="24" t="s">
        <v>19</v>
      </c>
    </row>
    <row r="14" spans="2:20" ht="24" thickBot="1" x14ac:dyDescent="0.25">
      <c r="B14" s="2">
        <v>6</v>
      </c>
      <c r="C14" s="32">
        <f>(((('ตอน 1.1 อ่านสะกดคำ'!C14))))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3">
        <f t="shared" si="0"/>
        <v>0</v>
      </c>
      <c r="O14" s="8" t="str">
        <f t="shared" si="1"/>
        <v>ปรับปรุง</v>
      </c>
      <c r="R14" s="23" t="s">
        <v>26</v>
      </c>
      <c r="S14" s="25" t="s">
        <v>73</v>
      </c>
      <c r="T14" s="24" t="s">
        <v>20</v>
      </c>
    </row>
    <row r="15" spans="2:20" ht="24" thickBot="1" x14ac:dyDescent="0.25">
      <c r="B15" s="2">
        <v>7</v>
      </c>
      <c r="C15" s="32">
        <f>(((('ตอน 1.1 อ่านสะกดคำ'!C15))))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3">
        <f t="shared" si="0"/>
        <v>0</v>
      </c>
      <c r="O15" s="8" t="str">
        <f t="shared" si="1"/>
        <v>ปรับปรุง</v>
      </c>
      <c r="R15" s="23" t="s">
        <v>27</v>
      </c>
      <c r="S15" s="25" t="s">
        <v>74</v>
      </c>
      <c r="T15" s="24" t="s">
        <v>21</v>
      </c>
    </row>
    <row r="16" spans="2:20" ht="23.25" x14ac:dyDescent="0.2">
      <c r="B16" s="2">
        <v>8</v>
      </c>
      <c r="C16" s="32">
        <f>(((('ตอน 1.1 อ่านสะกดคำ'!C16))))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13">
        <f t="shared" si="0"/>
        <v>0</v>
      </c>
      <c r="O16" s="8" t="str">
        <f t="shared" si="1"/>
        <v>ปรับปรุง</v>
      </c>
    </row>
    <row r="17" spans="2:15" ht="23.25" x14ac:dyDescent="0.2">
      <c r="B17" s="2">
        <v>9</v>
      </c>
      <c r="C17" s="32">
        <f>(((('ตอน 1.1 อ่านสะกดคำ'!C17))))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13">
        <f t="shared" si="0"/>
        <v>0</v>
      </c>
      <c r="O17" s="8" t="str">
        <f t="shared" si="1"/>
        <v>ปรับปรุง</v>
      </c>
    </row>
    <row r="18" spans="2:15" ht="23.25" x14ac:dyDescent="0.2">
      <c r="B18" s="2">
        <v>10</v>
      </c>
      <c r="C18" s="32">
        <f>(((('ตอน 1.1 อ่านสะกดคำ'!C18))))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13">
        <f t="shared" si="0"/>
        <v>0</v>
      </c>
      <c r="O18" s="8" t="str">
        <f t="shared" si="1"/>
        <v>ปรับปรุง</v>
      </c>
    </row>
    <row r="19" spans="2:15" ht="23.25" x14ac:dyDescent="0.2">
      <c r="B19" s="2">
        <v>11</v>
      </c>
      <c r="C19" s="32">
        <f>(((('ตอน 1.1 อ่านสะกดคำ'!C19))))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3">
        <f t="shared" si="0"/>
        <v>0</v>
      </c>
      <c r="O19" s="8" t="str">
        <f t="shared" si="1"/>
        <v>ปรับปรุง</v>
      </c>
    </row>
    <row r="20" spans="2:15" s="6" customFormat="1" ht="23.25" x14ac:dyDescent="0.5">
      <c r="B20" s="2">
        <v>12</v>
      </c>
      <c r="C20" s="32">
        <f>(((('ตอน 1.1 อ่านสะกดคำ'!C20))))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>
        <f t="shared" si="0"/>
        <v>0</v>
      </c>
      <c r="O20" s="8" t="str">
        <f t="shared" si="1"/>
        <v>ปรับปรุง</v>
      </c>
    </row>
    <row r="21" spans="2:15" s="6" customFormat="1" ht="23.25" x14ac:dyDescent="0.5">
      <c r="B21" s="2">
        <v>13</v>
      </c>
      <c r="C21" s="32">
        <f>(((('ตอน 1.1 อ่านสะกดคำ'!C21))))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f t="shared" si="0"/>
        <v>0</v>
      </c>
      <c r="O21" s="8" t="str">
        <f t="shared" si="1"/>
        <v>ปรับปรุง</v>
      </c>
    </row>
    <row r="22" spans="2:15" s="6" customFormat="1" ht="23.25" x14ac:dyDescent="0.5">
      <c r="B22" s="2">
        <v>14</v>
      </c>
      <c r="C22" s="32">
        <f>(((('ตอน 1.1 อ่านสะกดคำ'!C22))))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>
        <f t="shared" si="0"/>
        <v>0</v>
      </c>
      <c r="O22" s="8" t="str">
        <f t="shared" si="1"/>
        <v>ปรับปรุง</v>
      </c>
    </row>
    <row r="23" spans="2:15" s="6" customFormat="1" ht="23.25" x14ac:dyDescent="0.5">
      <c r="B23" s="2">
        <v>15</v>
      </c>
      <c r="C23" s="32">
        <f>(((('ตอน 1.1 อ่านสะกดคำ'!C23))))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>
        <f t="shared" si="0"/>
        <v>0</v>
      </c>
      <c r="O23" s="8" t="str">
        <f t="shared" si="1"/>
        <v>ปรับปรุง</v>
      </c>
    </row>
    <row r="24" spans="2:15" s="6" customFormat="1" ht="23.25" x14ac:dyDescent="0.5">
      <c r="B24" s="2">
        <v>16</v>
      </c>
      <c r="C24" s="32">
        <f>(((('ตอน 1.1 อ่านสะกดคำ'!C24))))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>
        <f t="shared" si="0"/>
        <v>0</v>
      </c>
      <c r="O24" s="8" t="str">
        <f t="shared" si="1"/>
        <v>ปรับปรุง</v>
      </c>
    </row>
    <row r="25" spans="2:15" s="6" customFormat="1" ht="23.25" x14ac:dyDescent="0.5">
      <c r="B25" s="2">
        <v>17</v>
      </c>
      <c r="C25" s="32">
        <f>(((('ตอน 1.1 อ่านสะกดคำ'!C25))))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>
        <f t="shared" si="0"/>
        <v>0</v>
      </c>
      <c r="O25" s="8" t="str">
        <f t="shared" si="1"/>
        <v>ปรับปรุง</v>
      </c>
    </row>
    <row r="26" spans="2:15" s="6" customFormat="1" ht="23.25" x14ac:dyDescent="0.5">
      <c r="B26" s="2">
        <v>18</v>
      </c>
      <c r="C26" s="32">
        <f>(((('ตอน 1.1 อ่านสะกดคำ'!C26))))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>
        <f t="shared" si="0"/>
        <v>0</v>
      </c>
      <c r="O26" s="8" t="str">
        <f t="shared" si="1"/>
        <v>ปรับปรุง</v>
      </c>
    </row>
    <row r="27" spans="2:15" s="6" customFormat="1" ht="23.25" x14ac:dyDescent="0.5">
      <c r="B27" s="2">
        <v>19</v>
      </c>
      <c r="C27" s="32">
        <f>(((('ตอน 1.1 อ่านสะกดคำ'!C27))))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>
        <f t="shared" si="0"/>
        <v>0</v>
      </c>
      <c r="O27" s="8" t="str">
        <f t="shared" si="1"/>
        <v>ปรับปรุง</v>
      </c>
    </row>
    <row r="28" spans="2:15" s="6" customFormat="1" ht="23.25" x14ac:dyDescent="0.5">
      <c r="B28" s="2">
        <v>20</v>
      </c>
      <c r="C28" s="32">
        <f>(((('ตอน 1.1 อ่านสะกดคำ'!C28))))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>
        <f t="shared" si="0"/>
        <v>0</v>
      </c>
      <c r="O28" s="8" t="str">
        <f t="shared" si="1"/>
        <v>ปรับปรุง</v>
      </c>
    </row>
    <row r="29" spans="2:15" s="6" customFormat="1" ht="23.25" x14ac:dyDescent="0.5">
      <c r="B29" s="2">
        <v>21</v>
      </c>
      <c r="C29" s="32">
        <f>(((('ตอน 1.1 อ่านสะกดคำ'!C29))))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>
        <f t="shared" si="0"/>
        <v>0</v>
      </c>
      <c r="O29" s="8" t="str">
        <f t="shared" si="1"/>
        <v>ปรับปรุง</v>
      </c>
    </row>
    <row r="30" spans="2:15" s="6" customFormat="1" ht="23.25" x14ac:dyDescent="0.5">
      <c r="B30" s="2">
        <v>22</v>
      </c>
      <c r="C30" s="32">
        <f>(((('ตอน 1.1 อ่านสะกดคำ'!C30))))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>
        <f t="shared" si="0"/>
        <v>0</v>
      </c>
      <c r="O30" s="8" t="str">
        <f t="shared" si="1"/>
        <v>ปรับปรุง</v>
      </c>
    </row>
    <row r="31" spans="2:15" s="6" customFormat="1" ht="23.25" x14ac:dyDescent="0.5">
      <c r="B31" s="2">
        <v>23</v>
      </c>
      <c r="C31" s="32">
        <f>(((('ตอน 1.1 อ่านสะกดคำ'!C31))))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>
        <f t="shared" si="0"/>
        <v>0</v>
      </c>
      <c r="O31" s="8" t="str">
        <f t="shared" si="1"/>
        <v>ปรับปรุง</v>
      </c>
    </row>
    <row r="32" spans="2:15" s="6" customFormat="1" ht="23.25" x14ac:dyDescent="0.5">
      <c r="B32" s="2">
        <v>24</v>
      </c>
      <c r="C32" s="32">
        <f>(((('ตอน 1.1 อ่านสะกดคำ'!C32))))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>
        <f t="shared" si="0"/>
        <v>0</v>
      </c>
      <c r="O32" s="8" t="str">
        <f t="shared" si="1"/>
        <v>ปรับปรุง</v>
      </c>
    </row>
    <row r="33" spans="2:15" s="6" customFormat="1" ht="23.25" x14ac:dyDescent="0.5">
      <c r="B33" s="2">
        <v>25</v>
      </c>
      <c r="C33" s="32">
        <f>(((('ตอน 1.1 อ่านสะกดคำ'!C33))))</f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>
        <f t="shared" si="0"/>
        <v>0</v>
      </c>
      <c r="O33" s="8" t="str">
        <f t="shared" si="1"/>
        <v>ปรับปรุง</v>
      </c>
    </row>
    <row r="34" spans="2:15" s="6" customFormat="1" ht="23.25" x14ac:dyDescent="0.5">
      <c r="B34" s="2">
        <v>26</v>
      </c>
      <c r="C34" s="32">
        <f>(((('ตอน 1.1 อ่านสะกดคำ'!C34))))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>
        <f t="shared" si="0"/>
        <v>0</v>
      </c>
      <c r="O34" s="8" t="str">
        <f t="shared" si="1"/>
        <v>ปรับปรุง</v>
      </c>
    </row>
    <row r="35" spans="2:15" s="6" customFormat="1" ht="23.25" x14ac:dyDescent="0.5">
      <c r="B35" s="2">
        <v>27</v>
      </c>
      <c r="C35" s="32">
        <f>(((('ตอน 1.1 อ่านสะกดคำ'!C35))))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>
        <f t="shared" si="0"/>
        <v>0</v>
      </c>
      <c r="O35" s="8" t="str">
        <f t="shared" si="1"/>
        <v>ปรับปรุง</v>
      </c>
    </row>
    <row r="36" spans="2:15" s="6" customFormat="1" ht="23.25" x14ac:dyDescent="0.5">
      <c r="B36" s="2">
        <v>28</v>
      </c>
      <c r="C36" s="32">
        <f>(((('ตอน 1.1 อ่านสะกดคำ'!C36))))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>
        <f t="shared" si="0"/>
        <v>0</v>
      </c>
      <c r="O36" s="8" t="str">
        <f t="shared" si="1"/>
        <v>ปรับปรุง</v>
      </c>
    </row>
    <row r="37" spans="2:15" s="6" customFormat="1" ht="23.25" x14ac:dyDescent="0.5">
      <c r="B37" s="2">
        <v>29</v>
      </c>
      <c r="C37" s="32">
        <f>(((('ตอน 1.1 อ่านสะกดคำ'!C37))))</f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>
        <f t="shared" si="0"/>
        <v>0</v>
      </c>
      <c r="O37" s="8" t="str">
        <f t="shared" si="1"/>
        <v>ปรับปรุง</v>
      </c>
    </row>
    <row r="38" spans="2:15" s="6" customFormat="1" ht="23.25" x14ac:dyDescent="0.5">
      <c r="B38" s="2">
        <v>30</v>
      </c>
      <c r="C38" s="32">
        <f>(((('ตอน 1.1 อ่านสะกดคำ'!C38))))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>
        <f t="shared" si="0"/>
        <v>0</v>
      </c>
      <c r="O38" s="8" t="str">
        <f t="shared" si="1"/>
        <v>ปรับปรุง</v>
      </c>
    </row>
    <row r="39" spans="2:15" s="6" customFormat="1" ht="23.25" x14ac:dyDescent="0.5">
      <c r="B39" s="2">
        <v>31</v>
      </c>
      <c r="C39" s="32">
        <f>(((('ตอน 1.1 อ่านสะกดคำ'!C39))))</f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>
        <f t="shared" si="0"/>
        <v>0</v>
      </c>
      <c r="O39" s="8" t="str">
        <f t="shared" si="1"/>
        <v>ปรับปรุง</v>
      </c>
    </row>
    <row r="40" spans="2:15" s="6" customFormat="1" ht="23.25" x14ac:dyDescent="0.5">
      <c r="B40" s="2">
        <v>32</v>
      </c>
      <c r="C40" s="32">
        <f>(((('ตอน 1.1 อ่านสะกดคำ'!C40))))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>
        <f t="shared" si="0"/>
        <v>0</v>
      </c>
      <c r="O40" s="8" t="str">
        <f t="shared" si="1"/>
        <v>ปรับปรุง</v>
      </c>
    </row>
    <row r="41" spans="2:15" s="6" customFormat="1" ht="23.25" x14ac:dyDescent="0.5">
      <c r="B41" s="2">
        <v>33</v>
      </c>
      <c r="C41" s="32">
        <f>(((('ตอน 1.1 อ่านสะกดคำ'!C41))))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>
        <f t="shared" si="0"/>
        <v>0</v>
      </c>
      <c r="O41" s="8" t="str">
        <f t="shared" si="1"/>
        <v>ปรับปรุง</v>
      </c>
    </row>
    <row r="42" spans="2:15" ht="23.25" x14ac:dyDescent="0.25">
      <c r="B42" s="2">
        <v>34</v>
      </c>
      <c r="C42" s="32">
        <f>(((('ตอน 1.1 อ่านสะกดคำ'!C42))))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0"/>
        <v>0</v>
      </c>
      <c r="O42" s="8" t="str">
        <f t="shared" si="1"/>
        <v>ปรับปรุง</v>
      </c>
    </row>
    <row r="43" spans="2:15" ht="23.25" x14ac:dyDescent="0.25">
      <c r="B43" s="2">
        <v>35</v>
      </c>
      <c r="C43" s="32">
        <f>(((('ตอน 1.1 อ่านสะกดคำ'!C43))))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0"/>
        <v>0</v>
      </c>
      <c r="O43" s="8" t="str">
        <f t="shared" si="1"/>
        <v>ปรับปรุง</v>
      </c>
    </row>
    <row r="44" spans="2:15" ht="23.25" x14ac:dyDescent="0.25">
      <c r="B44" s="2">
        <v>36</v>
      </c>
      <c r="C44" s="32">
        <f>(((('ตอน 1.1 อ่านสะกดคำ'!C44))))</f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>
        <f t="shared" si="0"/>
        <v>0</v>
      </c>
      <c r="O44" s="8" t="str">
        <f t="shared" si="1"/>
        <v>ปรับปรุง</v>
      </c>
    </row>
    <row r="45" spans="2:15" ht="23.25" x14ac:dyDescent="0.25">
      <c r="B45" s="2">
        <v>37</v>
      </c>
      <c r="C45" s="32">
        <f>(((('ตอน 1.1 อ่านสะกดคำ'!C45))))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>
        <f t="shared" si="0"/>
        <v>0</v>
      </c>
      <c r="O45" s="8" t="str">
        <f t="shared" si="1"/>
        <v>ปรับปรุง</v>
      </c>
    </row>
    <row r="46" spans="2:15" ht="23.25" x14ac:dyDescent="0.25">
      <c r="B46" s="2">
        <v>38</v>
      </c>
      <c r="C46" s="32">
        <f>(((('ตอน 1.1 อ่านสะกดคำ'!C46))))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>
        <f t="shared" si="0"/>
        <v>0</v>
      </c>
      <c r="O46" s="8" t="str">
        <f t="shared" si="1"/>
        <v>ปรับปรุง</v>
      </c>
    </row>
    <row r="47" spans="2:15" ht="23.25" x14ac:dyDescent="0.25">
      <c r="B47" s="2">
        <v>39</v>
      </c>
      <c r="C47" s="32">
        <f>(((('ตอน 1.1 อ่านสะกดคำ'!C47))))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>
        <f t="shared" si="0"/>
        <v>0</v>
      </c>
      <c r="O47" s="8" t="str">
        <f t="shared" si="1"/>
        <v>ปรับปรุง</v>
      </c>
    </row>
    <row r="48" spans="2:15" ht="23.25" x14ac:dyDescent="0.25">
      <c r="B48" s="2">
        <v>40</v>
      </c>
      <c r="C48" s="32">
        <f>(((('ตอน 1.1 อ่านสะกดคำ'!C48))))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>
        <f t="shared" si="0"/>
        <v>0</v>
      </c>
      <c r="O48" s="8" t="str">
        <f t="shared" si="1"/>
        <v>ปรับปรุง</v>
      </c>
    </row>
    <row r="49" spans="2:15" ht="23.25" x14ac:dyDescent="0.25">
      <c r="B49" s="2">
        <v>41</v>
      </c>
      <c r="C49" s="32">
        <f>(((('ตอน 1.1 อ่านสะกดคำ'!C49))))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>
        <f t="shared" si="0"/>
        <v>0</v>
      </c>
      <c r="O49" s="8" t="str">
        <f t="shared" si="1"/>
        <v>ปรับปรุง</v>
      </c>
    </row>
    <row r="50" spans="2:15" ht="23.25" x14ac:dyDescent="0.25">
      <c r="B50" s="2">
        <v>42</v>
      </c>
      <c r="C50" s="32">
        <f>(((('ตอน 1.1 อ่านสะกดคำ'!C50))))</f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>
        <f t="shared" si="0"/>
        <v>0</v>
      </c>
      <c r="O50" s="8" t="str">
        <f t="shared" si="1"/>
        <v>ปรับปรุง</v>
      </c>
    </row>
    <row r="51" spans="2:15" ht="23.25" x14ac:dyDescent="0.25">
      <c r="B51" s="2">
        <v>43</v>
      </c>
      <c r="C51" s="32">
        <f>(((('ตอน 1.1 อ่านสะกดคำ'!C51))))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>
        <f t="shared" si="0"/>
        <v>0</v>
      </c>
      <c r="O51" s="8" t="str">
        <f t="shared" si="1"/>
        <v>ปรับปรุง</v>
      </c>
    </row>
    <row r="52" spans="2:15" ht="23.25" x14ac:dyDescent="0.25">
      <c r="B52" s="2">
        <v>44</v>
      </c>
      <c r="C52" s="32">
        <f>(((('ตอน 1.1 อ่านสะกดคำ'!C52))))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>
        <f t="shared" si="0"/>
        <v>0</v>
      </c>
      <c r="O52" s="8" t="str">
        <f t="shared" si="1"/>
        <v>ปรับปรุง</v>
      </c>
    </row>
    <row r="53" spans="2:15" ht="23.25" x14ac:dyDescent="0.25">
      <c r="B53" s="2">
        <v>45</v>
      </c>
      <c r="C53" s="32">
        <f>(((('ตอน 1.1 อ่านสะกดคำ'!C53))))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>
        <f t="shared" si="0"/>
        <v>0</v>
      </c>
      <c r="O53" s="8" t="str">
        <f t="shared" si="1"/>
        <v>ปรับปรุง</v>
      </c>
    </row>
    <row r="54" spans="2:15" s="6" customFormat="1" ht="23.25" x14ac:dyDescent="0.5">
      <c r="B54" s="70" t="s">
        <v>6</v>
      </c>
      <c r="C54" s="71"/>
      <c r="D54" s="15">
        <f t="shared" ref="D54:M54" si="2">SUM(D9:D53)</f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  <c r="I54" s="15">
        <f t="shared" si="2"/>
        <v>0</v>
      </c>
      <c r="J54" s="15">
        <f t="shared" si="2"/>
        <v>0</v>
      </c>
      <c r="K54" s="15">
        <f t="shared" si="2"/>
        <v>0</v>
      </c>
      <c r="L54" s="15">
        <f t="shared" si="2"/>
        <v>0</v>
      </c>
      <c r="M54" s="15">
        <f t="shared" si="2"/>
        <v>0</v>
      </c>
      <c r="N54" s="14">
        <f>AVERAGE(N9:N53)</f>
        <v>0</v>
      </c>
      <c r="O54" s="8" t="str">
        <f t="shared" si="1"/>
        <v>ปรับปรุง</v>
      </c>
    </row>
    <row r="55" spans="2:15" s="6" customFormat="1" ht="23.25" x14ac:dyDescent="0.5"/>
    <row r="56" spans="2:15" s="6" customFormat="1" ht="23.25" x14ac:dyDescent="0.5">
      <c r="C56" s="6" t="s">
        <v>7</v>
      </c>
    </row>
    <row r="57" spans="2:15" ht="23.25" x14ac:dyDescent="0.5">
      <c r="C57" s="6" t="s">
        <v>8</v>
      </c>
    </row>
    <row r="58" spans="2:15" ht="23.25" x14ac:dyDescent="0.5">
      <c r="C58" s="6" t="s">
        <v>9</v>
      </c>
    </row>
    <row r="59" spans="2:15" ht="23.25" x14ac:dyDescent="0.5">
      <c r="C59" s="6" t="s">
        <v>10</v>
      </c>
    </row>
    <row r="60" spans="2:15" ht="23.25" x14ac:dyDescent="0.5">
      <c r="C60" s="6" t="s">
        <v>11</v>
      </c>
    </row>
  </sheetData>
  <mergeCells count="10">
    <mergeCell ref="R10:R11"/>
    <mergeCell ref="T10:T11"/>
    <mergeCell ref="O6:O8"/>
    <mergeCell ref="B54:C54"/>
    <mergeCell ref="B1:N1"/>
    <mergeCell ref="B2:N2"/>
    <mergeCell ref="B3:N3"/>
    <mergeCell ref="B6:B8"/>
    <mergeCell ref="C6:C8"/>
    <mergeCell ref="D6:M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0"/>
  <sheetViews>
    <sheetView workbookViewId="0">
      <selection activeCell="P17" sqref="P17"/>
    </sheetView>
  </sheetViews>
  <sheetFormatPr defaultRowHeight="14.25" x14ac:dyDescent="0.2"/>
  <cols>
    <col min="1" max="1" width="5.375" customWidth="1"/>
    <col min="2" max="2" width="20.375" customWidth="1"/>
    <col min="3" max="12" width="5.75" customWidth="1"/>
    <col min="14" max="14" width="9.875" customWidth="1"/>
    <col min="16" max="16" width="16.25" customWidth="1"/>
    <col min="17" max="17" width="17.5" customWidth="1"/>
    <col min="18" max="18" width="14.125" customWidth="1"/>
  </cols>
  <sheetData>
    <row r="1" spans="1:18" ht="23.25" x14ac:dyDescent="0.2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23.25" x14ac:dyDescent="0.2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23.25" x14ac:dyDescent="0.2">
      <c r="A3" s="86" t="s">
        <v>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8" ht="23.25" x14ac:dyDescent="0.2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8" x14ac:dyDescent="0.2">
      <c r="A5" t="s">
        <v>42</v>
      </c>
      <c r="B5" t="str">
        <f>'ตอน 1.1 อ่านสะกดคำ'!C5</f>
        <v>………………………………</v>
      </c>
    </row>
    <row r="6" spans="1:18" ht="23.45" customHeight="1" x14ac:dyDescent="0.25">
      <c r="A6" s="72" t="s">
        <v>3</v>
      </c>
      <c r="B6" s="72" t="s">
        <v>4</v>
      </c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2"/>
      <c r="M6" s="18" t="s">
        <v>13</v>
      </c>
      <c r="N6" s="87" t="s">
        <v>32</v>
      </c>
      <c r="P6" s="62" t="s">
        <v>60</v>
      </c>
      <c r="Q6" s="56"/>
      <c r="R6" s="56"/>
    </row>
    <row r="7" spans="1:18" ht="24" customHeight="1" thickBot="1" x14ac:dyDescent="0.3">
      <c r="A7" s="72"/>
      <c r="B7" s="72"/>
      <c r="C7" s="83"/>
      <c r="D7" s="84"/>
      <c r="E7" s="84"/>
      <c r="F7" s="84"/>
      <c r="G7" s="84"/>
      <c r="H7" s="84"/>
      <c r="I7" s="84"/>
      <c r="J7" s="84"/>
      <c r="K7" s="84"/>
      <c r="L7" s="85"/>
      <c r="M7" s="17" t="s">
        <v>14</v>
      </c>
      <c r="N7" s="88"/>
      <c r="P7" s="56"/>
      <c r="Q7" s="56"/>
      <c r="R7" s="56"/>
    </row>
    <row r="8" spans="1:18" ht="23.25" x14ac:dyDescent="0.2">
      <c r="A8" s="72"/>
      <c r="B8" s="7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5" t="s">
        <v>5</v>
      </c>
      <c r="N8" s="89"/>
      <c r="P8" s="77" t="s">
        <v>22</v>
      </c>
      <c r="Q8" s="57" t="s">
        <v>23</v>
      </c>
      <c r="R8" s="77" t="s">
        <v>17</v>
      </c>
    </row>
    <row r="9" spans="1:18" ht="23.25" x14ac:dyDescent="0.5">
      <c r="A9" s="2">
        <v>1</v>
      </c>
      <c r="B9" s="32">
        <f>(((('ตอน 1.1 อ่านสะกดคำ'!C9))))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13">
        <f t="shared" ref="M9:M54" si="0">SUM(C9:L9)</f>
        <v>0</v>
      </c>
      <c r="N9" s="7" t="str">
        <f t="shared" ref="N9:N54" si="1">IF(M9&lt;=2.4,"ปรับปรุง",IF(M9&lt;=4.9,"พอใช้",IF(M9&lt;=7.4,"ดี",IF(M9&gt;=7.5,"ดีมาก",))))</f>
        <v>ปรับปรุง</v>
      </c>
      <c r="P9" s="78"/>
      <c r="Q9" s="58" t="s">
        <v>33</v>
      </c>
      <c r="R9" s="78"/>
    </row>
    <row r="10" spans="1:18" ht="27.6" customHeight="1" thickBot="1" x14ac:dyDescent="0.55000000000000004">
      <c r="A10" s="2">
        <v>2</v>
      </c>
      <c r="B10" s="32">
        <f>(((('ตอน 1.1 อ่านสะกดคำ'!C10))))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3">
        <f t="shared" si="0"/>
        <v>0</v>
      </c>
      <c r="N10" s="7" t="str">
        <f t="shared" si="1"/>
        <v>ปรับปรุง</v>
      </c>
      <c r="P10" s="79"/>
      <c r="Q10" s="59" t="s">
        <v>55</v>
      </c>
      <c r="R10" s="79"/>
    </row>
    <row r="11" spans="1:18" ht="26.45" customHeight="1" thickBot="1" x14ac:dyDescent="0.55000000000000004">
      <c r="A11" s="2">
        <v>3</v>
      </c>
      <c r="B11" s="32">
        <f>(((('ตอน 1.1 อ่านสะกดคำ'!C11))))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3">
        <f t="shared" si="0"/>
        <v>0</v>
      </c>
      <c r="N11" s="7" t="str">
        <f t="shared" si="1"/>
        <v>ปรับปรุง</v>
      </c>
      <c r="P11" s="60" t="s">
        <v>24</v>
      </c>
      <c r="Q11" s="61" t="s">
        <v>78</v>
      </c>
      <c r="R11" s="59" t="s">
        <v>18</v>
      </c>
    </row>
    <row r="12" spans="1:18" ht="26.45" customHeight="1" thickBot="1" x14ac:dyDescent="0.55000000000000004">
      <c r="A12" s="2">
        <v>4</v>
      </c>
      <c r="B12" s="32">
        <f>(((('ตอน 1.1 อ่านสะกดคำ'!C12))))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3">
        <f t="shared" si="0"/>
        <v>0</v>
      </c>
      <c r="N12" s="7" t="str">
        <f t="shared" si="1"/>
        <v>ปรับปรุง</v>
      </c>
      <c r="P12" s="60" t="s">
        <v>25</v>
      </c>
      <c r="Q12" s="61" t="s">
        <v>77</v>
      </c>
      <c r="R12" s="59" t="s">
        <v>19</v>
      </c>
    </row>
    <row r="13" spans="1:18" ht="26.45" customHeight="1" thickBot="1" x14ac:dyDescent="0.55000000000000004">
      <c r="A13" s="2">
        <v>5</v>
      </c>
      <c r="B13" s="32">
        <f>(((('ตอน 1.1 อ่านสะกดคำ'!C13))))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3">
        <f t="shared" si="0"/>
        <v>0</v>
      </c>
      <c r="N13" s="7" t="str">
        <f t="shared" si="1"/>
        <v>ปรับปรุง</v>
      </c>
      <c r="P13" s="60" t="s">
        <v>26</v>
      </c>
      <c r="Q13" s="61" t="s">
        <v>76</v>
      </c>
      <c r="R13" s="59" t="s">
        <v>20</v>
      </c>
    </row>
    <row r="14" spans="1:18" ht="26.45" customHeight="1" thickBot="1" x14ac:dyDescent="0.55000000000000004">
      <c r="A14" s="2">
        <v>6</v>
      </c>
      <c r="B14" s="32">
        <f>(((('ตอน 1.1 อ่านสะกดคำ'!C14))))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3">
        <f t="shared" si="0"/>
        <v>0</v>
      </c>
      <c r="N14" s="7" t="str">
        <f t="shared" si="1"/>
        <v>ปรับปรุง</v>
      </c>
      <c r="P14" s="60" t="s">
        <v>27</v>
      </c>
      <c r="Q14" s="61" t="s">
        <v>75</v>
      </c>
      <c r="R14" s="59" t="s">
        <v>21</v>
      </c>
    </row>
    <row r="15" spans="1:18" ht="23.25" x14ac:dyDescent="0.5">
      <c r="A15" s="2">
        <v>7</v>
      </c>
      <c r="B15" s="32">
        <f>(((('ตอน 1.1 อ่านสะกดคำ'!C15))))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3">
        <f t="shared" si="0"/>
        <v>0</v>
      </c>
      <c r="N15" s="7" t="str">
        <f t="shared" si="1"/>
        <v>ปรับปรุง</v>
      </c>
    </row>
    <row r="16" spans="1:18" ht="23.25" x14ac:dyDescent="0.5">
      <c r="A16" s="2">
        <v>8</v>
      </c>
      <c r="B16" s="32">
        <f>(((('ตอน 1.1 อ่านสะกดคำ'!C16))))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3">
        <f t="shared" si="0"/>
        <v>0</v>
      </c>
      <c r="N16" s="7" t="str">
        <f t="shared" si="1"/>
        <v>ปรับปรุง</v>
      </c>
    </row>
    <row r="17" spans="1:19" ht="23.25" x14ac:dyDescent="0.5">
      <c r="A17" s="2">
        <v>9</v>
      </c>
      <c r="B17" s="32">
        <f>(((('ตอน 1.1 อ่านสะกดคำ'!C17))))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3">
        <f t="shared" si="0"/>
        <v>0</v>
      </c>
      <c r="N17" s="7" t="str">
        <f t="shared" si="1"/>
        <v>ปรับปรุง</v>
      </c>
      <c r="P17" s="116"/>
      <c r="Q17" s="116"/>
      <c r="R17" s="116"/>
      <c r="S17" s="116"/>
    </row>
    <row r="18" spans="1:19" ht="26.25" customHeight="1" x14ac:dyDescent="0.5">
      <c r="A18" s="2">
        <v>10</v>
      </c>
      <c r="B18" s="32">
        <f>(((('ตอน 1.1 อ่านสะกดคำ'!C18))))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3">
        <f t="shared" si="0"/>
        <v>0</v>
      </c>
      <c r="N18" s="7" t="str">
        <f t="shared" si="1"/>
        <v>ปรับปรุง</v>
      </c>
      <c r="P18" s="116"/>
      <c r="Q18" s="111"/>
      <c r="R18" s="116"/>
      <c r="S18" s="116"/>
    </row>
    <row r="19" spans="1:19" ht="23.25" x14ac:dyDescent="0.5">
      <c r="A19" s="2">
        <v>11</v>
      </c>
      <c r="B19" s="32">
        <f>(((('ตอน 1.1 อ่านสะกดคำ'!C19))))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3">
        <f t="shared" si="0"/>
        <v>0</v>
      </c>
      <c r="N19" s="7" t="str">
        <f t="shared" si="1"/>
        <v>ปรับปรุง</v>
      </c>
      <c r="P19" s="116"/>
      <c r="Q19" s="112"/>
      <c r="R19" s="116"/>
      <c r="S19" s="116"/>
    </row>
    <row r="20" spans="1:19" s="6" customFormat="1" ht="23.25" x14ac:dyDescent="0.5">
      <c r="A20" s="2">
        <v>12</v>
      </c>
      <c r="B20" s="32">
        <f>(((('ตอน 1.1 อ่านสะกดคำ'!C20))))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3">
        <f t="shared" si="0"/>
        <v>0</v>
      </c>
      <c r="N20" s="7" t="str">
        <f t="shared" si="1"/>
        <v>ปรับปรุง</v>
      </c>
      <c r="P20" s="113"/>
      <c r="Q20" s="114"/>
      <c r="R20" s="115"/>
      <c r="S20" s="114"/>
    </row>
    <row r="21" spans="1:19" s="6" customFormat="1" ht="23.25" x14ac:dyDescent="0.5">
      <c r="A21" s="2">
        <v>13</v>
      </c>
      <c r="B21" s="32">
        <f>(((('ตอน 1.1 อ่านสะกดคำ'!C21))))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>
        <f t="shared" si="0"/>
        <v>0</v>
      </c>
      <c r="N21" s="7" t="str">
        <f t="shared" si="1"/>
        <v>ปรับปรุง</v>
      </c>
      <c r="P21" s="113"/>
      <c r="Q21" s="115"/>
      <c r="R21" s="115"/>
      <c r="S21" s="114"/>
    </row>
    <row r="22" spans="1:19" s="6" customFormat="1" ht="23.25" x14ac:dyDescent="0.5">
      <c r="A22" s="2">
        <v>14</v>
      </c>
      <c r="B22" s="32">
        <f>(((('ตอน 1.1 อ่านสะกดคำ'!C22))))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>
        <f t="shared" si="0"/>
        <v>0</v>
      </c>
      <c r="N22" s="7" t="str">
        <f t="shared" si="1"/>
        <v>ปรับปรุง</v>
      </c>
      <c r="P22" s="113"/>
      <c r="Q22" s="115"/>
      <c r="R22" s="115"/>
      <c r="S22" s="114"/>
    </row>
    <row r="23" spans="1:19" s="6" customFormat="1" ht="23.25" x14ac:dyDescent="0.5">
      <c r="A23" s="2">
        <v>15</v>
      </c>
      <c r="B23" s="32">
        <f>(((('ตอน 1.1 อ่านสะกดคำ'!C23))))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>
        <f t="shared" si="0"/>
        <v>0</v>
      </c>
      <c r="N23" s="7" t="str">
        <f t="shared" si="1"/>
        <v>ปรับปรุง</v>
      </c>
      <c r="P23" s="113"/>
      <c r="Q23" s="115"/>
      <c r="R23" s="115"/>
      <c r="S23" s="114"/>
    </row>
    <row r="24" spans="1:19" s="6" customFormat="1" ht="23.25" x14ac:dyDescent="0.5">
      <c r="A24" s="2">
        <v>16</v>
      </c>
      <c r="B24" s="32">
        <f>(((('ตอน 1.1 อ่านสะกดคำ'!C24))))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>
        <f t="shared" si="0"/>
        <v>0</v>
      </c>
      <c r="N24" s="7" t="str">
        <f t="shared" si="1"/>
        <v>ปรับปรุง</v>
      </c>
    </row>
    <row r="25" spans="1:19" s="6" customFormat="1" ht="23.25" x14ac:dyDescent="0.5">
      <c r="A25" s="2">
        <v>17</v>
      </c>
      <c r="B25" s="32">
        <f>(((('ตอน 1.1 อ่านสะกดคำ'!C25))))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>
        <f t="shared" si="0"/>
        <v>0</v>
      </c>
      <c r="N25" s="7" t="str">
        <f t="shared" si="1"/>
        <v>ปรับปรุง</v>
      </c>
    </row>
    <row r="26" spans="1:19" s="6" customFormat="1" ht="23.25" x14ac:dyDescent="0.5">
      <c r="A26" s="2">
        <v>18</v>
      </c>
      <c r="B26" s="32">
        <f>(((('ตอน 1.1 อ่านสะกดคำ'!C26))))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>
        <f t="shared" si="0"/>
        <v>0</v>
      </c>
      <c r="N26" s="7" t="str">
        <f t="shared" si="1"/>
        <v>ปรับปรุง</v>
      </c>
    </row>
    <row r="27" spans="1:19" s="6" customFormat="1" ht="23.25" x14ac:dyDescent="0.5">
      <c r="A27" s="2">
        <v>19</v>
      </c>
      <c r="B27" s="32">
        <f>(((('ตอน 1.1 อ่านสะกดคำ'!C27))))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>
        <f t="shared" si="0"/>
        <v>0</v>
      </c>
      <c r="N27" s="7" t="str">
        <f t="shared" si="1"/>
        <v>ปรับปรุง</v>
      </c>
    </row>
    <row r="28" spans="1:19" s="6" customFormat="1" ht="23.25" x14ac:dyDescent="0.5">
      <c r="A28" s="2">
        <v>20</v>
      </c>
      <c r="B28" s="32">
        <f>(((('ตอน 1.1 อ่านสะกดคำ'!C28))))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>
        <f t="shared" si="0"/>
        <v>0</v>
      </c>
      <c r="N28" s="7" t="str">
        <f t="shared" si="1"/>
        <v>ปรับปรุง</v>
      </c>
    </row>
    <row r="29" spans="1:19" s="6" customFormat="1" ht="23.25" x14ac:dyDescent="0.5">
      <c r="A29" s="2">
        <v>21</v>
      </c>
      <c r="B29" s="32">
        <f>(((('ตอน 1.1 อ่านสะกดคำ'!C29))))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>
        <f t="shared" si="0"/>
        <v>0</v>
      </c>
      <c r="N29" s="7" t="str">
        <f t="shared" si="1"/>
        <v>ปรับปรุง</v>
      </c>
    </row>
    <row r="30" spans="1:19" s="6" customFormat="1" ht="23.25" x14ac:dyDescent="0.5">
      <c r="A30" s="2">
        <v>22</v>
      </c>
      <c r="B30" s="32">
        <f>(((('ตอน 1.1 อ่านสะกดคำ'!C30))))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>
        <f t="shared" si="0"/>
        <v>0</v>
      </c>
      <c r="N30" s="7" t="str">
        <f t="shared" si="1"/>
        <v>ปรับปรุง</v>
      </c>
    </row>
    <row r="31" spans="1:19" s="6" customFormat="1" ht="23.25" x14ac:dyDescent="0.5">
      <c r="A31" s="2">
        <v>23</v>
      </c>
      <c r="B31" s="32">
        <f>(((('ตอน 1.1 อ่านสะกดคำ'!C31))))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">
        <f t="shared" si="0"/>
        <v>0</v>
      </c>
      <c r="N31" s="7" t="str">
        <f t="shared" si="1"/>
        <v>ปรับปรุง</v>
      </c>
    </row>
    <row r="32" spans="1:19" s="6" customFormat="1" ht="23.25" x14ac:dyDescent="0.5">
      <c r="A32" s="2">
        <v>24</v>
      </c>
      <c r="B32" s="32">
        <f>(((('ตอน 1.1 อ่านสะกดคำ'!C32))))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">
        <f t="shared" si="0"/>
        <v>0</v>
      </c>
      <c r="N32" s="7" t="str">
        <f t="shared" si="1"/>
        <v>ปรับปรุง</v>
      </c>
    </row>
    <row r="33" spans="1:14" s="6" customFormat="1" ht="23.25" x14ac:dyDescent="0.5">
      <c r="A33" s="2">
        <v>25</v>
      </c>
      <c r="B33" s="32">
        <f>(((('ตอน 1.1 อ่านสะกดคำ'!C33))))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">
        <f t="shared" si="0"/>
        <v>0</v>
      </c>
      <c r="N33" s="7" t="str">
        <f t="shared" si="1"/>
        <v>ปรับปรุง</v>
      </c>
    </row>
    <row r="34" spans="1:14" s="6" customFormat="1" ht="23.25" x14ac:dyDescent="0.5">
      <c r="A34" s="2">
        <v>26</v>
      </c>
      <c r="B34" s="32">
        <f>(((('ตอน 1.1 อ่านสะกดคำ'!C34))))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3">
        <f t="shared" si="0"/>
        <v>0</v>
      </c>
      <c r="N34" s="7" t="str">
        <f t="shared" si="1"/>
        <v>ปรับปรุง</v>
      </c>
    </row>
    <row r="35" spans="1:14" s="6" customFormat="1" ht="23.25" x14ac:dyDescent="0.5">
      <c r="A35" s="2">
        <v>27</v>
      </c>
      <c r="B35" s="32">
        <f>(((('ตอน 1.1 อ่านสะกดคำ'!C35))))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3">
        <f t="shared" si="0"/>
        <v>0</v>
      </c>
      <c r="N35" s="7" t="str">
        <f t="shared" si="1"/>
        <v>ปรับปรุง</v>
      </c>
    </row>
    <row r="36" spans="1:14" s="6" customFormat="1" ht="23.25" x14ac:dyDescent="0.5">
      <c r="A36" s="2">
        <v>28</v>
      </c>
      <c r="B36" s="32">
        <f>(((('ตอน 1.1 อ่านสะกดคำ'!C36))))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>
        <f t="shared" si="0"/>
        <v>0</v>
      </c>
      <c r="N36" s="7" t="str">
        <f t="shared" si="1"/>
        <v>ปรับปรุง</v>
      </c>
    </row>
    <row r="37" spans="1:14" s="6" customFormat="1" ht="23.25" x14ac:dyDescent="0.5">
      <c r="A37" s="2">
        <v>29</v>
      </c>
      <c r="B37" s="32">
        <f>(((('ตอน 1.1 อ่านสะกดคำ'!C37))))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3">
        <f t="shared" si="0"/>
        <v>0</v>
      </c>
      <c r="N37" s="7" t="str">
        <f t="shared" si="1"/>
        <v>ปรับปรุง</v>
      </c>
    </row>
    <row r="38" spans="1:14" s="6" customFormat="1" ht="23.25" x14ac:dyDescent="0.5">
      <c r="A38" s="2">
        <v>30</v>
      </c>
      <c r="B38" s="32">
        <f>(((('ตอน 1.1 อ่านสะกดคำ'!C38))))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3">
        <f t="shared" si="0"/>
        <v>0</v>
      </c>
      <c r="N38" s="7" t="str">
        <f t="shared" si="1"/>
        <v>ปรับปรุง</v>
      </c>
    </row>
    <row r="39" spans="1:14" s="6" customFormat="1" ht="23.25" x14ac:dyDescent="0.5">
      <c r="A39" s="2">
        <v>31</v>
      </c>
      <c r="B39" s="32">
        <f>(((('ตอน 1.1 อ่านสะกดคำ'!C39))))</f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3">
        <f t="shared" si="0"/>
        <v>0</v>
      </c>
      <c r="N39" s="7" t="str">
        <f t="shared" si="1"/>
        <v>ปรับปรุง</v>
      </c>
    </row>
    <row r="40" spans="1:14" s="6" customFormat="1" ht="23.25" x14ac:dyDescent="0.5">
      <c r="A40" s="2">
        <v>32</v>
      </c>
      <c r="B40" s="32">
        <f>(((('ตอน 1.1 อ่านสะกดคำ'!C40))))</f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3">
        <f t="shared" si="0"/>
        <v>0</v>
      </c>
      <c r="N40" s="7" t="str">
        <f t="shared" si="1"/>
        <v>ปรับปรุง</v>
      </c>
    </row>
    <row r="41" spans="1:14" s="6" customFormat="1" ht="23.25" x14ac:dyDescent="0.5">
      <c r="A41" s="2">
        <v>33</v>
      </c>
      <c r="B41" s="32">
        <f>(((('ตอน 1.1 อ่านสะกดคำ'!C41))))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3">
        <f t="shared" si="0"/>
        <v>0</v>
      </c>
      <c r="N41" s="7" t="str">
        <f t="shared" si="1"/>
        <v>ปรับปรุง</v>
      </c>
    </row>
    <row r="42" spans="1:14" ht="23.25" x14ac:dyDescent="0.5">
      <c r="A42" s="2">
        <v>34</v>
      </c>
      <c r="B42" s="32">
        <f>(((('ตอน 1.1 อ่านสะกดคำ'!C42))))</f>
        <v>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>
        <f t="shared" si="0"/>
        <v>0</v>
      </c>
      <c r="N42" s="7" t="str">
        <f t="shared" si="1"/>
        <v>ปรับปรุง</v>
      </c>
    </row>
    <row r="43" spans="1:14" ht="23.25" x14ac:dyDescent="0.5">
      <c r="A43" s="2">
        <v>35</v>
      </c>
      <c r="B43" s="32">
        <f>(((('ตอน 1.1 อ่านสะกดคำ'!C43))))</f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>
        <f t="shared" si="0"/>
        <v>0</v>
      </c>
      <c r="N43" s="7" t="str">
        <f t="shared" si="1"/>
        <v>ปรับปรุง</v>
      </c>
    </row>
    <row r="44" spans="1:14" ht="23.25" x14ac:dyDescent="0.5">
      <c r="A44" s="2">
        <v>36</v>
      </c>
      <c r="B44" s="32">
        <f>(((('ตอน 1.1 อ่านสะกดคำ'!C44))))</f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>
        <f t="shared" si="0"/>
        <v>0</v>
      </c>
      <c r="N44" s="7" t="str">
        <f t="shared" si="1"/>
        <v>ปรับปรุง</v>
      </c>
    </row>
    <row r="45" spans="1:14" ht="23.25" x14ac:dyDescent="0.5">
      <c r="A45" s="2">
        <v>37</v>
      </c>
      <c r="B45" s="32">
        <f>(((('ตอน 1.1 อ่านสะกดคำ'!C45))))</f>
        <v>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>
        <f t="shared" si="0"/>
        <v>0</v>
      </c>
      <c r="N45" s="7" t="str">
        <f t="shared" si="1"/>
        <v>ปรับปรุง</v>
      </c>
    </row>
    <row r="46" spans="1:14" ht="23.25" x14ac:dyDescent="0.5">
      <c r="A46" s="2">
        <v>38</v>
      </c>
      <c r="B46" s="32">
        <f>(((('ตอน 1.1 อ่านสะกดคำ'!C46))))</f>
        <v>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>
        <f t="shared" si="0"/>
        <v>0</v>
      </c>
      <c r="N46" s="7" t="str">
        <f t="shared" si="1"/>
        <v>ปรับปรุง</v>
      </c>
    </row>
    <row r="47" spans="1:14" ht="23.25" x14ac:dyDescent="0.5">
      <c r="A47" s="2">
        <v>39</v>
      </c>
      <c r="B47" s="32">
        <f>(((('ตอน 1.1 อ่านสะกดคำ'!C47))))</f>
        <v>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>
        <f t="shared" si="0"/>
        <v>0</v>
      </c>
      <c r="N47" s="7" t="str">
        <f t="shared" si="1"/>
        <v>ปรับปรุง</v>
      </c>
    </row>
    <row r="48" spans="1:14" ht="23.25" x14ac:dyDescent="0.5">
      <c r="A48" s="2">
        <v>40</v>
      </c>
      <c r="B48" s="32">
        <f>(((('ตอน 1.1 อ่านสะกดคำ'!C48))))</f>
        <v>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>
        <f t="shared" si="0"/>
        <v>0</v>
      </c>
      <c r="N48" s="7" t="str">
        <f t="shared" si="1"/>
        <v>ปรับปรุง</v>
      </c>
    </row>
    <row r="49" spans="1:14" ht="23.25" x14ac:dyDescent="0.5">
      <c r="A49" s="2">
        <v>41</v>
      </c>
      <c r="B49" s="32">
        <f>(((('ตอน 1.1 อ่านสะกดคำ'!C49))))</f>
        <v>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>
        <f t="shared" si="0"/>
        <v>0</v>
      </c>
      <c r="N49" s="7" t="str">
        <f t="shared" si="1"/>
        <v>ปรับปรุง</v>
      </c>
    </row>
    <row r="50" spans="1:14" ht="23.25" x14ac:dyDescent="0.5">
      <c r="A50" s="2">
        <v>42</v>
      </c>
      <c r="B50" s="32">
        <f>(((('ตอน 1.1 อ่านสะกดคำ'!C50))))</f>
        <v>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>
        <f t="shared" si="0"/>
        <v>0</v>
      </c>
      <c r="N50" s="7" t="str">
        <f t="shared" si="1"/>
        <v>ปรับปรุง</v>
      </c>
    </row>
    <row r="51" spans="1:14" ht="23.25" x14ac:dyDescent="0.5">
      <c r="A51" s="2">
        <v>43</v>
      </c>
      <c r="B51" s="32">
        <f>(((('ตอน 1.1 อ่านสะกดคำ'!C51))))</f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>
        <f t="shared" si="0"/>
        <v>0</v>
      </c>
      <c r="N51" s="7" t="str">
        <f t="shared" si="1"/>
        <v>ปรับปรุง</v>
      </c>
    </row>
    <row r="52" spans="1:14" ht="23.25" x14ac:dyDescent="0.5">
      <c r="A52" s="2">
        <v>44</v>
      </c>
      <c r="B52" s="32">
        <f>(((('ตอน 1.1 อ่านสะกดคำ'!C52))))</f>
        <v>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>
        <f t="shared" si="0"/>
        <v>0</v>
      </c>
      <c r="N52" s="7" t="str">
        <f t="shared" si="1"/>
        <v>ปรับปรุง</v>
      </c>
    </row>
    <row r="53" spans="1:14" ht="23.25" x14ac:dyDescent="0.5">
      <c r="A53" s="2">
        <v>45</v>
      </c>
      <c r="B53" s="32">
        <f>(((('ตอน 1.1 อ่านสะกดคำ'!C53))))</f>
        <v>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>
        <f t="shared" si="0"/>
        <v>0</v>
      </c>
      <c r="N53" s="7" t="str">
        <f t="shared" si="1"/>
        <v>ปรับปรุง</v>
      </c>
    </row>
    <row r="54" spans="1:14" s="6" customFormat="1" ht="23.25" x14ac:dyDescent="0.5">
      <c r="A54" s="70" t="s">
        <v>6</v>
      </c>
      <c r="B54" s="71"/>
      <c r="C54" s="15">
        <f t="shared" ref="C54:L54" si="2">SUM(C9:C53)</f>
        <v>0</v>
      </c>
      <c r="D54" s="15">
        <f t="shared" si="2"/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  <c r="I54" s="15">
        <f t="shared" si="2"/>
        <v>0</v>
      </c>
      <c r="J54" s="15">
        <f t="shared" si="2"/>
        <v>0</v>
      </c>
      <c r="K54" s="15">
        <f t="shared" si="2"/>
        <v>0</v>
      </c>
      <c r="L54" s="15">
        <f t="shared" si="2"/>
        <v>0</v>
      </c>
      <c r="M54" s="13">
        <f t="shared" si="0"/>
        <v>0</v>
      </c>
      <c r="N54" s="7" t="str">
        <f t="shared" si="1"/>
        <v>ปรับปรุง</v>
      </c>
    </row>
    <row r="55" spans="1:14" s="6" customFormat="1" ht="23.25" x14ac:dyDescent="0.5"/>
    <row r="56" spans="1:14" s="6" customFormat="1" ht="23.25" x14ac:dyDescent="0.5">
      <c r="B56" s="6" t="s">
        <v>7</v>
      </c>
    </row>
    <row r="57" spans="1:14" ht="23.25" x14ac:dyDescent="0.5">
      <c r="B57" s="6" t="s">
        <v>8</v>
      </c>
    </row>
    <row r="58" spans="1:14" ht="23.25" x14ac:dyDescent="0.5">
      <c r="B58" s="6" t="s">
        <v>9</v>
      </c>
    </row>
    <row r="59" spans="1:14" ht="23.25" x14ac:dyDescent="0.5">
      <c r="B59" s="6" t="s">
        <v>10</v>
      </c>
    </row>
    <row r="60" spans="1:14" ht="23.25" x14ac:dyDescent="0.5">
      <c r="B60" s="6" t="s">
        <v>11</v>
      </c>
    </row>
  </sheetData>
  <mergeCells count="11">
    <mergeCell ref="A1:N1"/>
    <mergeCell ref="A2:N2"/>
    <mergeCell ref="A3:N3"/>
    <mergeCell ref="A4:N4"/>
    <mergeCell ref="A54:B54"/>
    <mergeCell ref="N6:N8"/>
    <mergeCell ref="P8:P10"/>
    <mergeCell ref="R8:R10"/>
    <mergeCell ref="A6:A8"/>
    <mergeCell ref="B6:B8"/>
    <mergeCell ref="C6:L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workbookViewId="0">
      <selection activeCell="F54" sqref="F54"/>
    </sheetView>
  </sheetViews>
  <sheetFormatPr defaultRowHeight="14.25" x14ac:dyDescent="0.2"/>
  <cols>
    <col min="1" max="1" width="5.75" customWidth="1"/>
    <col min="2" max="2" width="24.25" customWidth="1"/>
    <col min="3" max="4" width="12.125" customWidth="1"/>
    <col min="5" max="5" width="10.125" customWidth="1"/>
    <col min="6" max="6" width="8.875" customWidth="1"/>
    <col min="7" max="7" width="10.625" customWidth="1"/>
    <col min="8" max="8" width="11.75" customWidth="1"/>
    <col min="10" max="12" width="20.5" customWidth="1"/>
  </cols>
  <sheetData>
    <row r="1" spans="1:12" ht="23.25" x14ac:dyDescent="0.2">
      <c r="A1" s="94" t="s">
        <v>15</v>
      </c>
      <c r="B1" s="94"/>
      <c r="C1" s="94"/>
      <c r="D1" s="94"/>
      <c r="E1" s="94"/>
      <c r="F1" s="94"/>
      <c r="G1" s="94"/>
      <c r="H1" s="94"/>
    </row>
    <row r="2" spans="1:12" ht="23.25" x14ac:dyDescent="0.2">
      <c r="A2" s="94" t="s">
        <v>65</v>
      </c>
      <c r="B2" s="94"/>
      <c r="C2" s="94"/>
      <c r="D2" s="94"/>
      <c r="E2" s="94"/>
      <c r="F2" s="94"/>
      <c r="G2" s="94"/>
      <c r="H2" s="94"/>
    </row>
    <row r="3" spans="1:12" ht="23.25" x14ac:dyDescent="0.2">
      <c r="A3" s="95" t="s">
        <v>69</v>
      </c>
      <c r="B3" s="95"/>
      <c r="C3" s="95"/>
      <c r="D3" s="95"/>
      <c r="E3" s="95"/>
      <c r="F3" s="95"/>
      <c r="G3" s="95"/>
      <c r="H3" s="95"/>
    </row>
    <row r="4" spans="1:12" ht="23.25" x14ac:dyDescent="0.2">
      <c r="A4" s="19"/>
      <c r="B4" s="19"/>
      <c r="C4" s="19"/>
      <c r="D4" s="19"/>
      <c r="E4" s="39"/>
      <c r="F4" s="39"/>
      <c r="G4" s="39"/>
      <c r="H4" s="39"/>
      <c r="J4" t="s">
        <v>82</v>
      </c>
    </row>
    <row r="5" spans="1:12" ht="24" thickBot="1" x14ac:dyDescent="0.55000000000000004">
      <c r="A5" s="52"/>
      <c r="B5" s="52"/>
      <c r="C5" s="98" t="s">
        <v>51</v>
      </c>
      <c r="D5" s="99"/>
      <c r="E5" s="99"/>
      <c r="F5" s="100"/>
      <c r="G5" s="98" t="s">
        <v>52</v>
      </c>
      <c r="H5" s="100"/>
    </row>
    <row r="6" spans="1:12" ht="37.9" customHeight="1" x14ac:dyDescent="0.2">
      <c r="A6" s="40"/>
      <c r="B6" s="40"/>
      <c r="C6" s="96" t="s">
        <v>68</v>
      </c>
      <c r="D6" s="97"/>
      <c r="E6" s="49" t="s">
        <v>13</v>
      </c>
      <c r="F6" s="47" t="s">
        <v>49</v>
      </c>
      <c r="G6" s="47" t="s">
        <v>16</v>
      </c>
      <c r="H6" s="47" t="s">
        <v>32</v>
      </c>
      <c r="J6" s="90" t="s">
        <v>22</v>
      </c>
      <c r="K6" s="21" t="s">
        <v>23</v>
      </c>
      <c r="L6" s="92" t="s">
        <v>17</v>
      </c>
    </row>
    <row r="7" spans="1:12" ht="36.6" customHeight="1" thickBot="1" x14ac:dyDescent="0.25">
      <c r="A7" s="40" t="s">
        <v>3</v>
      </c>
      <c r="B7" s="40" t="s">
        <v>0</v>
      </c>
      <c r="C7" s="50" t="s">
        <v>47</v>
      </c>
      <c r="D7" s="45" t="s">
        <v>48</v>
      </c>
      <c r="E7" s="43" t="s">
        <v>46</v>
      </c>
      <c r="F7" s="64" t="s">
        <v>46</v>
      </c>
      <c r="G7" s="46" t="s">
        <v>53</v>
      </c>
      <c r="H7" s="46" t="s">
        <v>53</v>
      </c>
      <c r="J7" s="91"/>
      <c r="K7" s="22" t="s">
        <v>70</v>
      </c>
      <c r="L7" s="93"/>
    </row>
    <row r="8" spans="1:12" ht="24.6" customHeight="1" thickBot="1" x14ac:dyDescent="0.25">
      <c r="A8" s="44"/>
      <c r="B8" s="44"/>
      <c r="C8" s="48" t="s">
        <v>45</v>
      </c>
      <c r="D8" s="16" t="s">
        <v>45</v>
      </c>
      <c r="E8" s="5" t="s">
        <v>54</v>
      </c>
      <c r="F8" s="65" t="s">
        <v>50</v>
      </c>
      <c r="G8" s="5" t="s">
        <v>45</v>
      </c>
      <c r="H8" s="5"/>
      <c r="J8" s="23" t="s">
        <v>24</v>
      </c>
      <c r="K8" s="24" t="s">
        <v>71</v>
      </c>
      <c r="L8" s="24" t="s">
        <v>18</v>
      </c>
    </row>
    <row r="9" spans="1:12" ht="24" thickBot="1" x14ac:dyDescent="0.25">
      <c r="A9" s="42">
        <v>1</v>
      </c>
      <c r="B9" s="51">
        <f>(((('ตอน 1.1 อ่านสะกดคำ'!C9))))</f>
        <v>0</v>
      </c>
      <c r="C9" s="28">
        <f>(((('ตอน 1.1 อ่านสะกดคำ'!N9))))</f>
        <v>0</v>
      </c>
      <c r="D9" s="16">
        <f>(((('ตอน 1.2 อ่านออกเสียงคำ'!N9))))</f>
        <v>0</v>
      </c>
      <c r="E9" s="42">
        <f t="shared" ref="E9:E53" si="0">SUM(C9:D9)</f>
        <v>0</v>
      </c>
      <c r="F9" s="42" t="str">
        <f>IF(E9&lt;=4,"ปรับปรุง",IF(E9&lt;=9,"พอใช้",IF(E9&lt;=14,"ดี",IF(E9&gt;=15,"ดีมาก"))))</f>
        <v>ปรับปรุง</v>
      </c>
      <c r="G9" s="37">
        <f>('ตอน 2 การเขียนคำ'!M9)</f>
        <v>0</v>
      </c>
      <c r="H9" s="37" t="str">
        <f>IF(G9&lt;=2.4,"ปรับปรุง",IF(G9&lt;=4.9,"พอใช้",IF(G9&lt;=7.4,"ดี",IF(G9&gt;=7.5,"ดีมาก",))))</f>
        <v>ปรับปรุง</v>
      </c>
      <c r="J9" s="23" t="s">
        <v>25</v>
      </c>
      <c r="K9" s="25" t="s">
        <v>72</v>
      </c>
      <c r="L9" s="24" t="s">
        <v>19</v>
      </c>
    </row>
    <row r="10" spans="1:12" ht="24" thickBot="1" x14ac:dyDescent="0.25">
      <c r="A10" s="16">
        <v>2</v>
      </c>
      <c r="B10" s="33">
        <f>(((('ตอน 1.1 อ่านสะกดคำ'!C10))))</f>
        <v>0</v>
      </c>
      <c r="C10" s="28">
        <f>(((('ตอน 1.1 อ่านสะกดคำ'!N10))))</f>
        <v>0</v>
      </c>
      <c r="D10" s="37">
        <f>(((('ตอน 1.2 อ่านออกเสียงคำ'!N10))))</f>
        <v>0</v>
      </c>
      <c r="E10" s="42">
        <f t="shared" si="0"/>
        <v>0</v>
      </c>
      <c r="F10" s="69" t="str">
        <f t="shared" ref="F10:F54" si="1">IF(E10&lt;=4,"ปรับปรุง",IF(E10&lt;=9,"พอใช้",IF(E10&lt;=14,"ดี",IF(E10&gt;=15,"ดีมาก"))))</f>
        <v>ปรับปรุง</v>
      </c>
      <c r="G10" s="53">
        <f>('ตอน 2 การเขียนคำ'!M10)</f>
        <v>0</v>
      </c>
      <c r="H10" s="68" t="str">
        <f t="shared" ref="H10:H54" si="2">IF(G10&lt;=2.4,"ปรับปรุง",IF(G10&lt;=4.9,"พอใช้",IF(G10&lt;=7.4,"ดี",IF(G10&gt;=7.5,"ดีมาก",))))</f>
        <v>ปรับปรุง</v>
      </c>
      <c r="J10" s="23" t="s">
        <v>26</v>
      </c>
      <c r="K10" s="25" t="s">
        <v>73</v>
      </c>
      <c r="L10" s="24" t="s">
        <v>20</v>
      </c>
    </row>
    <row r="11" spans="1:12" ht="24" thickBot="1" x14ac:dyDescent="0.25">
      <c r="A11" s="16">
        <v>3</v>
      </c>
      <c r="B11" s="33">
        <f>(((('ตอน 1.1 อ่านสะกดคำ'!C11))))</f>
        <v>0</v>
      </c>
      <c r="C11" s="28">
        <f>(((('ตอน 1.1 อ่านสะกดคำ'!N11))))</f>
        <v>0</v>
      </c>
      <c r="D11" s="37">
        <f>(((('ตอน 1.2 อ่านออกเสียงคำ'!N11))))</f>
        <v>0</v>
      </c>
      <c r="E11" s="42">
        <f t="shared" si="0"/>
        <v>0</v>
      </c>
      <c r="F11" s="69" t="str">
        <f t="shared" si="1"/>
        <v>ปรับปรุง</v>
      </c>
      <c r="G11" s="53">
        <f>('ตอน 2 การเขียนคำ'!M11)</f>
        <v>0</v>
      </c>
      <c r="H11" s="68" t="str">
        <f t="shared" si="2"/>
        <v>ปรับปรุง</v>
      </c>
      <c r="J11" s="23" t="s">
        <v>27</v>
      </c>
      <c r="K11" s="25" t="s">
        <v>74</v>
      </c>
      <c r="L11" s="24" t="s">
        <v>21</v>
      </c>
    </row>
    <row r="12" spans="1:12" ht="23.25" x14ac:dyDescent="0.2">
      <c r="A12" s="16">
        <v>4</v>
      </c>
      <c r="B12" s="33">
        <f>(((('ตอน 1.1 อ่านสะกดคำ'!C12))))</f>
        <v>0</v>
      </c>
      <c r="C12" s="28">
        <f>(((('ตอน 1.1 อ่านสะกดคำ'!N12))))</f>
        <v>0</v>
      </c>
      <c r="D12" s="37">
        <f>(((('ตอน 1.2 อ่านออกเสียงคำ'!N12))))</f>
        <v>0</v>
      </c>
      <c r="E12" s="42">
        <f t="shared" si="0"/>
        <v>0</v>
      </c>
      <c r="F12" s="69" t="str">
        <f t="shared" si="1"/>
        <v>ปรับปรุง</v>
      </c>
      <c r="G12" s="53">
        <f>('ตอน 2 การเขียนคำ'!M12)</f>
        <v>0</v>
      </c>
      <c r="H12" s="68" t="str">
        <f t="shared" si="2"/>
        <v>ปรับปรุง</v>
      </c>
    </row>
    <row r="13" spans="1:12" ht="23.25" x14ac:dyDescent="0.2">
      <c r="A13" s="16">
        <v>5</v>
      </c>
      <c r="B13" s="33">
        <f>(((('ตอน 1.1 อ่านสะกดคำ'!C13))))</f>
        <v>0</v>
      </c>
      <c r="C13" s="28">
        <f>(((('ตอน 1.1 อ่านสะกดคำ'!N13))))</f>
        <v>0</v>
      </c>
      <c r="D13" s="37">
        <f>(((('ตอน 1.2 อ่านออกเสียงคำ'!N13))))</f>
        <v>0</v>
      </c>
      <c r="E13" s="42">
        <f t="shared" si="0"/>
        <v>0</v>
      </c>
      <c r="F13" s="69" t="str">
        <f t="shared" si="1"/>
        <v>ปรับปรุง</v>
      </c>
      <c r="G13" s="53">
        <f>('ตอน 2 การเขียนคำ'!M13)</f>
        <v>0</v>
      </c>
      <c r="H13" s="68" t="str">
        <f t="shared" si="2"/>
        <v>ปรับปรุง</v>
      </c>
      <c r="J13" t="s">
        <v>81</v>
      </c>
    </row>
    <row r="14" spans="1:12" ht="24" thickBot="1" x14ac:dyDescent="0.25">
      <c r="A14" s="16">
        <v>6</v>
      </c>
      <c r="B14" s="33">
        <f>(((('ตอน 1.1 อ่านสะกดคำ'!C14))))</f>
        <v>0</v>
      </c>
      <c r="C14" s="28">
        <f>(((('ตอน 1.1 อ่านสะกดคำ'!N14))))</f>
        <v>0</v>
      </c>
      <c r="D14" s="37">
        <f>(((('ตอน 1.2 อ่านออกเสียงคำ'!N14))))</f>
        <v>0</v>
      </c>
      <c r="E14" s="42">
        <f t="shared" si="0"/>
        <v>0</v>
      </c>
      <c r="F14" s="69" t="str">
        <f t="shared" si="1"/>
        <v>ปรับปรุง</v>
      </c>
      <c r="G14" s="53">
        <f>('ตอน 2 การเขียนคำ'!M14)</f>
        <v>0</v>
      </c>
      <c r="H14" s="68" t="str">
        <f t="shared" si="2"/>
        <v>ปรับปรุง</v>
      </c>
    </row>
    <row r="15" spans="1:12" ht="23.25" x14ac:dyDescent="0.2">
      <c r="A15" s="16">
        <v>7</v>
      </c>
      <c r="B15" s="33">
        <f>(((('ตอน 1.1 อ่านสะกดคำ'!C15))))</f>
        <v>0</v>
      </c>
      <c r="C15" s="28">
        <f>(((('ตอน 1.1 อ่านสะกดคำ'!N15))))</f>
        <v>0</v>
      </c>
      <c r="D15" s="37">
        <f>(((('ตอน 1.2 อ่านออกเสียงคำ'!N15))))</f>
        <v>0</v>
      </c>
      <c r="E15" s="42">
        <f t="shared" si="0"/>
        <v>0</v>
      </c>
      <c r="F15" s="69" t="str">
        <f t="shared" si="1"/>
        <v>ปรับปรุง</v>
      </c>
      <c r="G15" s="53">
        <f>('ตอน 2 การเขียนคำ'!M15)</f>
        <v>0</v>
      </c>
      <c r="H15" s="68" t="str">
        <f t="shared" si="2"/>
        <v>ปรับปรุง</v>
      </c>
      <c r="J15" s="90" t="s">
        <v>22</v>
      </c>
      <c r="K15" s="21" t="s">
        <v>23</v>
      </c>
      <c r="L15" s="92" t="s">
        <v>17</v>
      </c>
    </row>
    <row r="16" spans="1:12" ht="24" thickBot="1" x14ac:dyDescent="0.25">
      <c r="A16" s="16">
        <v>8</v>
      </c>
      <c r="B16" s="33">
        <f>(((('ตอน 1.1 อ่านสะกดคำ'!C16))))</f>
        <v>0</v>
      </c>
      <c r="C16" s="28">
        <f>(((('ตอน 1.1 อ่านสะกดคำ'!N16))))</f>
        <v>0</v>
      </c>
      <c r="D16" s="37">
        <f>(((('ตอน 1.2 อ่านออกเสียงคำ'!N16))))</f>
        <v>0</v>
      </c>
      <c r="E16" s="42">
        <f t="shared" si="0"/>
        <v>0</v>
      </c>
      <c r="F16" s="69" t="str">
        <f t="shared" si="1"/>
        <v>ปรับปรุง</v>
      </c>
      <c r="G16" s="53">
        <f>('ตอน 2 การเขียนคำ'!M16)</f>
        <v>0</v>
      </c>
      <c r="H16" s="68" t="str">
        <f t="shared" si="2"/>
        <v>ปรับปรุง</v>
      </c>
      <c r="J16" s="91"/>
      <c r="K16" s="22" t="s">
        <v>56</v>
      </c>
      <c r="L16" s="93"/>
    </row>
    <row r="17" spans="1:12" ht="24" thickBot="1" x14ac:dyDescent="0.25">
      <c r="A17" s="16">
        <v>9</v>
      </c>
      <c r="B17" s="33">
        <f>(((('ตอน 1.1 อ่านสะกดคำ'!C17))))</f>
        <v>0</v>
      </c>
      <c r="C17" s="28">
        <f>(((('ตอน 1.1 อ่านสะกดคำ'!N17))))</f>
        <v>0</v>
      </c>
      <c r="D17" s="37">
        <f>(((('ตอน 1.2 อ่านออกเสียงคำ'!N17))))</f>
        <v>0</v>
      </c>
      <c r="E17" s="42">
        <f t="shared" si="0"/>
        <v>0</v>
      </c>
      <c r="F17" s="69" t="str">
        <f t="shared" si="1"/>
        <v>ปรับปรุง</v>
      </c>
      <c r="G17" s="53">
        <f>('ตอน 2 การเขียนคำ'!M17)</f>
        <v>0</v>
      </c>
      <c r="H17" s="68" t="str">
        <f t="shared" si="2"/>
        <v>ปรับปรุง</v>
      </c>
      <c r="J17" s="23" t="s">
        <v>24</v>
      </c>
      <c r="K17" s="25" t="s">
        <v>28</v>
      </c>
      <c r="L17" s="24" t="s">
        <v>18</v>
      </c>
    </row>
    <row r="18" spans="1:12" ht="24" thickBot="1" x14ac:dyDescent="0.25">
      <c r="A18" s="16">
        <v>10</v>
      </c>
      <c r="B18" s="33">
        <f>(((('ตอน 1.1 อ่านสะกดคำ'!C18))))</f>
        <v>0</v>
      </c>
      <c r="C18" s="28">
        <f>(((('ตอน 1.1 อ่านสะกดคำ'!N18))))</f>
        <v>0</v>
      </c>
      <c r="D18" s="37">
        <f>(((('ตอน 1.2 อ่านออกเสียงคำ'!N18))))</f>
        <v>0</v>
      </c>
      <c r="E18" s="42">
        <f t="shared" si="0"/>
        <v>0</v>
      </c>
      <c r="F18" s="69" t="str">
        <f t="shared" si="1"/>
        <v>ปรับปรุง</v>
      </c>
      <c r="G18" s="53">
        <f>('ตอน 2 การเขียนคำ'!M18)</f>
        <v>0</v>
      </c>
      <c r="H18" s="68" t="str">
        <f t="shared" si="2"/>
        <v>ปรับปรุง</v>
      </c>
      <c r="J18" s="23" t="s">
        <v>25</v>
      </c>
      <c r="K18" s="25" t="s">
        <v>57</v>
      </c>
      <c r="L18" s="24" t="s">
        <v>19</v>
      </c>
    </row>
    <row r="19" spans="1:12" ht="24" thickBot="1" x14ac:dyDescent="0.25">
      <c r="A19" s="16">
        <v>11</v>
      </c>
      <c r="B19" s="33">
        <f>(((('ตอน 1.1 อ่านสะกดคำ'!C19))))</f>
        <v>0</v>
      </c>
      <c r="C19" s="28">
        <f>(((('ตอน 1.1 อ่านสะกดคำ'!N19))))</f>
        <v>0</v>
      </c>
      <c r="D19" s="37">
        <f>(((('ตอน 1.2 อ่านออกเสียงคำ'!N19))))</f>
        <v>0</v>
      </c>
      <c r="E19" s="42">
        <f t="shared" si="0"/>
        <v>0</v>
      </c>
      <c r="F19" s="69" t="str">
        <f t="shared" si="1"/>
        <v>ปรับปรุง</v>
      </c>
      <c r="G19" s="53">
        <f>('ตอน 2 การเขียนคำ'!M19)</f>
        <v>0</v>
      </c>
      <c r="H19" s="68" t="str">
        <f t="shared" si="2"/>
        <v>ปรับปรุง</v>
      </c>
      <c r="J19" s="23" t="s">
        <v>26</v>
      </c>
      <c r="K19" s="25" t="s">
        <v>58</v>
      </c>
      <c r="L19" s="24" t="s">
        <v>20</v>
      </c>
    </row>
    <row r="20" spans="1:12" ht="24" thickBot="1" x14ac:dyDescent="0.25">
      <c r="A20" s="16">
        <v>12</v>
      </c>
      <c r="B20" s="33">
        <f>(((('ตอน 1.1 อ่านสะกดคำ'!C20))))</f>
        <v>0</v>
      </c>
      <c r="C20" s="28">
        <f>(((('ตอน 1.1 อ่านสะกดคำ'!N20))))</f>
        <v>0</v>
      </c>
      <c r="D20" s="37">
        <f>(((('ตอน 1.2 อ่านออกเสียงคำ'!N20))))</f>
        <v>0</v>
      </c>
      <c r="E20" s="42">
        <f t="shared" si="0"/>
        <v>0</v>
      </c>
      <c r="F20" s="69" t="str">
        <f t="shared" si="1"/>
        <v>ปรับปรุง</v>
      </c>
      <c r="G20" s="53">
        <f>('ตอน 2 การเขียนคำ'!M20)</f>
        <v>0</v>
      </c>
      <c r="H20" s="68" t="str">
        <f t="shared" si="2"/>
        <v>ปรับปรุง</v>
      </c>
      <c r="J20" s="23" t="s">
        <v>27</v>
      </c>
      <c r="K20" s="25" t="s">
        <v>59</v>
      </c>
      <c r="L20" s="24" t="s">
        <v>21</v>
      </c>
    </row>
    <row r="21" spans="1:12" ht="23.25" x14ac:dyDescent="0.2">
      <c r="A21" s="16">
        <v>13</v>
      </c>
      <c r="B21" s="33">
        <f>(((('ตอน 1.1 อ่านสะกดคำ'!C21))))</f>
        <v>0</v>
      </c>
      <c r="C21" s="28">
        <f>(((('ตอน 1.1 อ่านสะกดคำ'!N21))))</f>
        <v>0</v>
      </c>
      <c r="D21" s="37">
        <f>(((('ตอน 1.2 อ่านออกเสียงคำ'!N21))))</f>
        <v>0</v>
      </c>
      <c r="E21" s="42">
        <f t="shared" si="0"/>
        <v>0</v>
      </c>
      <c r="F21" s="69" t="str">
        <f t="shared" si="1"/>
        <v>ปรับปรุง</v>
      </c>
      <c r="G21" s="53">
        <f>('ตอน 2 การเขียนคำ'!M21)</f>
        <v>0</v>
      </c>
      <c r="H21" s="68" t="str">
        <f t="shared" si="2"/>
        <v>ปรับปรุง</v>
      </c>
    </row>
    <row r="22" spans="1:12" ht="23.25" x14ac:dyDescent="0.2">
      <c r="A22" s="16">
        <v>14</v>
      </c>
      <c r="B22" s="33">
        <f>(((('ตอน 1.1 อ่านสะกดคำ'!C22))))</f>
        <v>0</v>
      </c>
      <c r="C22" s="28">
        <f>(((('ตอน 1.1 อ่านสะกดคำ'!N22))))</f>
        <v>0</v>
      </c>
      <c r="D22" s="37">
        <f>(((('ตอน 1.2 อ่านออกเสียงคำ'!N22))))</f>
        <v>0</v>
      </c>
      <c r="E22" s="42">
        <f t="shared" si="0"/>
        <v>0</v>
      </c>
      <c r="F22" s="69" t="str">
        <f t="shared" si="1"/>
        <v>ปรับปรุง</v>
      </c>
      <c r="G22" s="53">
        <f>('ตอน 2 การเขียนคำ'!M22)</f>
        <v>0</v>
      </c>
      <c r="H22" s="68" t="str">
        <f t="shared" si="2"/>
        <v>ปรับปรุง</v>
      </c>
      <c r="J22" t="s">
        <v>79</v>
      </c>
    </row>
    <row r="23" spans="1:12" ht="24" thickBot="1" x14ac:dyDescent="0.25">
      <c r="A23" s="16">
        <v>15</v>
      </c>
      <c r="B23" s="33">
        <f>(((('ตอน 1.1 อ่านสะกดคำ'!C23))))</f>
        <v>0</v>
      </c>
      <c r="C23" s="28">
        <f>(((('ตอน 1.1 อ่านสะกดคำ'!N23))))</f>
        <v>0</v>
      </c>
      <c r="D23" s="37">
        <f>(((('ตอน 1.2 อ่านออกเสียงคำ'!N23))))</f>
        <v>0</v>
      </c>
      <c r="E23" s="42">
        <f t="shared" si="0"/>
        <v>0</v>
      </c>
      <c r="F23" s="69" t="str">
        <f t="shared" si="1"/>
        <v>ปรับปรุง</v>
      </c>
      <c r="G23" s="53">
        <f>('ตอน 2 การเขียนคำ'!M23)</f>
        <v>0</v>
      </c>
      <c r="H23" s="68" t="str">
        <f t="shared" si="2"/>
        <v>ปรับปรุง</v>
      </c>
    </row>
    <row r="24" spans="1:12" ht="23.25" x14ac:dyDescent="0.2">
      <c r="A24" s="16">
        <v>16</v>
      </c>
      <c r="B24" s="33">
        <f>(((('ตอน 1.1 อ่านสะกดคำ'!C24))))</f>
        <v>0</v>
      </c>
      <c r="C24" s="28">
        <f>(((('ตอน 1.1 อ่านสะกดคำ'!N24))))</f>
        <v>0</v>
      </c>
      <c r="D24" s="37">
        <f>(((('ตอน 1.2 อ่านออกเสียงคำ'!N24))))</f>
        <v>0</v>
      </c>
      <c r="E24" s="42">
        <f t="shared" si="0"/>
        <v>0</v>
      </c>
      <c r="F24" s="69" t="str">
        <f t="shared" si="1"/>
        <v>ปรับปรุง</v>
      </c>
      <c r="G24" s="53">
        <f>('ตอน 2 การเขียนคำ'!M24)</f>
        <v>0</v>
      </c>
      <c r="H24" s="68" t="str">
        <f t="shared" si="2"/>
        <v>ปรับปรุง</v>
      </c>
      <c r="J24" s="90" t="s">
        <v>22</v>
      </c>
      <c r="K24" s="21" t="s">
        <v>23</v>
      </c>
      <c r="L24" s="92" t="s">
        <v>17</v>
      </c>
    </row>
    <row r="25" spans="1:12" ht="24" thickBot="1" x14ac:dyDescent="0.25">
      <c r="A25" s="16">
        <v>17</v>
      </c>
      <c r="B25" s="33">
        <f>(((('ตอน 1.1 อ่านสะกดคำ'!C25))))</f>
        <v>0</v>
      </c>
      <c r="C25" s="28">
        <f>(((('ตอน 1.1 อ่านสะกดคำ'!N25))))</f>
        <v>0</v>
      </c>
      <c r="D25" s="37">
        <f>(((('ตอน 1.2 อ่านออกเสียงคำ'!N25))))</f>
        <v>0</v>
      </c>
      <c r="E25" s="42">
        <f t="shared" si="0"/>
        <v>0</v>
      </c>
      <c r="F25" s="69" t="str">
        <f t="shared" si="1"/>
        <v>ปรับปรุง</v>
      </c>
      <c r="G25" s="53">
        <f>('ตอน 2 การเขียนคำ'!M25)</f>
        <v>0</v>
      </c>
      <c r="H25" s="68" t="str">
        <f t="shared" si="2"/>
        <v>ปรับปรุง</v>
      </c>
      <c r="J25" s="91"/>
      <c r="K25" s="22" t="s">
        <v>55</v>
      </c>
      <c r="L25" s="93"/>
    </row>
    <row r="26" spans="1:12" ht="24" thickBot="1" x14ac:dyDescent="0.25">
      <c r="A26" s="16">
        <v>18</v>
      </c>
      <c r="B26" s="33">
        <f>(((('ตอน 1.1 อ่านสะกดคำ'!C26))))</f>
        <v>0</v>
      </c>
      <c r="C26" s="28">
        <f>(((('ตอน 1.1 อ่านสะกดคำ'!N26))))</f>
        <v>0</v>
      </c>
      <c r="D26" s="37">
        <f>(((('ตอน 1.2 อ่านออกเสียงคำ'!N26))))</f>
        <v>0</v>
      </c>
      <c r="E26" s="42">
        <f t="shared" si="0"/>
        <v>0</v>
      </c>
      <c r="F26" s="69" t="str">
        <f t="shared" si="1"/>
        <v>ปรับปรุง</v>
      </c>
      <c r="G26" s="53">
        <f>('ตอน 2 การเขียนคำ'!M26)</f>
        <v>0</v>
      </c>
      <c r="H26" s="68" t="str">
        <f t="shared" si="2"/>
        <v>ปรับปรุง</v>
      </c>
      <c r="J26" s="23" t="s">
        <v>24</v>
      </c>
      <c r="K26" s="24" t="s">
        <v>71</v>
      </c>
      <c r="L26" s="24" t="s">
        <v>18</v>
      </c>
    </row>
    <row r="27" spans="1:12" ht="24" thickBot="1" x14ac:dyDescent="0.25">
      <c r="A27" s="16">
        <v>19</v>
      </c>
      <c r="B27" s="33">
        <f>(((('ตอน 1.1 อ่านสะกดคำ'!C27))))</f>
        <v>0</v>
      </c>
      <c r="C27" s="28">
        <f>(((('ตอน 1.1 อ่านสะกดคำ'!N27))))</f>
        <v>0</v>
      </c>
      <c r="D27" s="37">
        <f>(((('ตอน 1.2 อ่านออกเสียงคำ'!N27))))</f>
        <v>0</v>
      </c>
      <c r="E27" s="42">
        <f t="shared" si="0"/>
        <v>0</v>
      </c>
      <c r="F27" s="69" t="str">
        <f t="shared" si="1"/>
        <v>ปรับปรุง</v>
      </c>
      <c r="G27" s="53">
        <f>('ตอน 2 การเขียนคำ'!M27)</f>
        <v>0</v>
      </c>
      <c r="H27" s="68" t="str">
        <f t="shared" si="2"/>
        <v>ปรับปรุง</v>
      </c>
      <c r="J27" s="23" t="s">
        <v>25</v>
      </c>
      <c r="K27" s="25" t="s">
        <v>72</v>
      </c>
      <c r="L27" s="24" t="s">
        <v>19</v>
      </c>
    </row>
    <row r="28" spans="1:12" ht="24" thickBot="1" x14ac:dyDescent="0.25">
      <c r="A28" s="16">
        <v>20</v>
      </c>
      <c r="B28" s="33">
        <f>(((('ตอน 1.1 อ่านสะกดคำ'!C28))))</f>
        <v>0</v>
      </c>
      <c r="C28" s="28">
        <f>(((('ตอน 1.1 อ่านสะกดคำ'!N28))))</f>
        <v>0</v>
      </c>
      <c r="D28" s="37">
        <f>(((('ตอน 1.2 อ่านออกเสียงคำ'!N28))))</f>
        <v>0</v>
      </c>
      <c r="E28" s="42">
        <f t="shared" si="0"/>
        <v>0</v>
      </c>
      <c r="F28" s="69" t="str">
        <f t="shared" si="1"/>
        <v>ปรับปรุง</v>
      </c>
      <c r="G28" s="53">
        <f>('ตอน 2 การเขียนคำ'!M28)</f>
        <v>0</v>
      </c>
      <c r="H28" s="68" t="str">
        <f t="shared" si="2"/>
        <v>ปรับปรุง</v>
      </c>
      <c r="J28" s="23" t="s">
        <v>26</v>
      </c>
      <c r="K28" s="25" t="s">
        <v>73</v>
      </c>
      <c r="L28" s="24" t="s">
        <v>20</v>
      </c>
    </row>
    <row r="29" spans="1:12" ht="24" thickBot="1" x14ac:dyDescent="0.25">
      <c r="A29" s="16">
        <v>21</v>
      </c>
      <c r="B29" s="33">
        <f>(((('ตอน 1.1 อ่านสะกดคำ'!C29))))</f>
        <v>0</v>
      </c>
      <c r="C29" s="28">
        <f>(((('ตอน 1.1 อ่านสะกดคำ'!N29))))</f>
        <v>0</v>
      </c>
      <c r="D29" s="37">
        <f>(((('ตอน 1.2 อ่านออกเสียงคำ'!N29))))</f>
        <v>0</v>
      </c>
      <c r="E29" s="42">
        <f t="shared" si="0"/>
        <v>0</v>
      </c>
      <c r="F29" s="69" t="str">
        <f t="shared" si="1"/>
        <v>ปรับปรุง</v>
      </c>
      <c r="G29" s="53">
        <f>('ตอน 2 การเขียนคำ'!M29)</f>
        <v>0</v>
      </c>
      <c r="H29" s="68" t="str">
        <f t="shared" si="2"/>
        <v>ปรับปรุง</v>
      </c>
      <c r="J29" s="23" t="s">
        <v>27</v>
      </c>
      <c r="K29" s="25" t="s">
        <v>74</v>
      </c>
      <c r="L29" s="24" t="s">
        <v>21</v>
      </c>
    </row>
    <row r="30" spans="1:12" ht="23.25" x14ac:dyDescent="0.2">
      <c r="A30" s="16">
        <v>22</v>
      </c>
      <c r="B30" s="33">
        <f>(((('ตอน 1.1 อ่านสะกดคำ'!C30))))</f>
        <v>0</v>
      </c>
      <c r="C30" s="28">
        <f>(((('ตอน 1.1 อ่านสะกดคำ'!N30))))</f>
        <v>0</v>
      </c>
      <c r="D30" s="37">
        <f>(((('ตอน 1.2 อ่านออกเสียงคำ'!N30))))</f>
        <v>0</v>
      </c>
      <c r="E30" s="42">
        <f t="shared" si="0"/>
        <v>0</v>
      </c>
      <c r="F30" s="69" t="str">
        <f t="shared" si="1"/>
        <v>ปรับปรุง</v>
      </c>
      <c r="G30" s="53">
        <f>('ตอน 2 การเขียนคำ'!M30)</f>
        <v>0</v>
      </c>
      <c r="H30" s="68" t="str">
        <f t="shared" si="2"/>
        <v>ปรับปรุง</v>
      </c>
    </row>
    <row r="31" spans="1:12" ht="23.25" x14ac:dyDescent="0.2">
      <c r="A31" s="16">
        <v>23</v>
      </c>
      <c r="B31" s="33">
        <f>(((('ตอน 1.1 อ่านสะกดคำ'!C31))))</f>
        <v>0</v>
      </c>
      <c r="C31" s="28">
        <f>(((('ตอน 1.1 อ่านสะกดคำ'!N31))))</f>
        <v>0</v>
      </c>
      <c r="D31" s="37">
        <f>(((('ตอน 1.2 อ่านออกเสียงคำ'!N31))))</f>
        <v>0</v>
      </c>
      <c r="E31" s="42">
        <f t="shared" si="0"/>
        <v>0</v>
      </c>
      <c r="F31" s="69" t="str">
        <f t="shared" si="1"/>
        <v>ปรับปรุง</v>
      </c>
      <c r="G31" s="53">
        <f>('ตอน 2 การเขียนคำ'!M31)</f>
        <v>0</v>
      </c>
      <c r="H31" s="68" t="str">
        <f t="shared" si="2"/>
        <v>ปรับปรุง</v>
      </c>
      <c r="J31" t="s">
        <v>79</v>
      </c>
    </row>
    <row r="32" spans="1:12" ht="24" thickBot="1" x14ac:dyDescent="0.25">
      <c r="A32" s="16">
        <v>24</v>
      </c>
      <c r="B32" s="33">
        <f>(((('ตอน 1.1 อ่านสะกดคำ'!C32))))</f>
        <v>0</v>
      </c>
      <c r="C32" s="28">
        <f>(((('ตอน 1.1 อ่านสะกดคำ'!N32))))</f>
        <v>0</v>
      </c>
      <c r="D32" s="37">
        <f>(((('ตอน 1.2 อ่านออกเสียงคำ'!N32))))</f>
        <v>0</v>
      </c>
      <c r="E32" s="42">
        <f t="shared" si="0"/>
        <v>0</v>
      </c>
      <c r="F32" s="69" t="str">
        <f t="shared" si="1"/>
        <v>ปรับปรุง</v>
      </c>
      <c r="G32" s="53">
        <f>('ตอน 2 การเขียนคำ'!M32)</f>
        <v>0</v>
      </c>
      <c r="H32" s="68" t="str">
        <f t="shared" si="2"/>
        <v>ปรับปรุง</v>
      </c>
    </row>
    <row r="33" spans="1:12" ht="23.25" x14ac:dyDescent="0.2">
      <c r="A33" s="16">
        <v>25</v>
      </c>
      <c r="B33" s="33">
        <f>(((('ตอน 1.1 อ่านสะกดคำ'!C33))))</f>
        <v>0</v>
      </c>
      <c r="C33" s="28">
        <f>(((('ตอน 1.1 อ่านสะกดคำ'!N33))))</f>
        <v>0</v>
      </c>
      <c r="D33" s="37">
        <f>(((('ตอน 1.2 อ่านออกเสียงคำ'!N33))))</f>
        <v>0</v>
      </c>
      <c r="E33" s="42">
        <f t="shared" si="0"/>
        <v>0</v>
      </c>
      <c r="F33" s="69" t="str">
        <f t="shared" si="1"/>
        <v>ปรับปรุง</v>
      </c>
      <c r="G33" s="53">
        <f>('ตอน 2 การเขียนคำ'!M33)</f>
        <v>0</v>
      </c>
      <c r="H33" s="68" t="str">
        <f t="shared" si="2"/>
        <v>ปรับปรุง</v>
      </c>
      <c r="J33" s="90" t="s">
        <v>22</v>
      </c>
      <c r="K33" s="21" t="s">
        <v>23</v>
      </c>
      <c r="L33" s="92" t="s">
        <v>17</v>
      </c>
    </row>
    <row r="34" spans="1:12" ht="24" thickBot="1" x14ac:dyDescent="0.25">
      <c r="A34" s="16">
        <v>26</v>
      </c>
      <c r="B34" s="33">
        <f>(((('ตอน 1.1 อ่านสะกดคำ'!C34))))</f>
        <v>0</v>
      </c>
      <c r="C34" s="28">
        <f>(((('ตอน 1.1 อ่านสะกดคำ'!N34))))</f>
        <v>0</v>
      </c>
      <c r="D34" s="37">
        <f>(((('ตอน 1.2 อ่านออกเสียงคำ'!N34))))</f>
        <v>0</v>
      </c>
      <c r="E34" s="42">
        <f t="shared" si="0"/>
        <v>0</v>
      </c>
      <c r="F34" s="69" t="str">
        <f t="shared" si="1"/>
        <v>ปรับปรุง</v>
      </c>
      <c r="G34" s="53">
        <f>('ตอน 2 การเขียนคำ'!M34)</f>
        <v>0</v>
      </c>
      <c r="H34" s="68" t="str">
        <f t="shared" si="2"/>
        <v>ปรับปรุง</v>
      </c>
      <c r="J34" s="91"/>
      <c r="K34" s="22" t="s">
        <v>55</v>
      </c>
      <c r="L34" s="93"/>
    </row>
    <row r="35" spans="1:12" ht="24" thickBot="1" x14ac:dyDescent="0.25">
      <c r="A35" s="16">
        <v>27</v>
      </c>
      <c r="B35" s="33">
        <f>(((('ตอน 1.1 อ่านสะกดคำ'!C35))))</f>
        <v>0</v>
      </c>
      <c r="C35" s="28">
        <f>(((('ตอน 1.1 อ่านสะกดคำ'!N35))))</f>
        <v>0</v>
      </c>
      <c r="D35" s="37">
        <f>(((('ตอน 1.2 อ่านออกเสียงคำ'!N35))))</f>
        <v>0</v>
      </c>
      <c r="E35" s="42">
        <f t="shared" si="0"/>
        <v>0</v>
      </c>
      <c r="F35" s="69" t="str">
        <f t="shared" si="1"/>
        <v>ปรับปรุง</v>
      </c>
      <c r="G35" s="53">
        <f>('ตอน 2 การเขียนคำ'!M35)</f>
        <v>0</v>
      </c>
      <c r="H35" s="68" t="str">
        <f t="shared" si="2"/>
        <v>ปรับปรุง</v>
      </c>
      <c r="J35" s="23" t="s">
        <v>24</v>
      </c>
      <c r="K35" s="24" t="s">
        <v>71</v>
      </c>
      <c r="L35" s="24" t="s">
        <v>18</v>
      </c>
    </row>
    <row r="36" spans="1:12" ht="24" thickBot="1" x14ac:dyDescent="0.25">
      <c r="A36" s="16">
        <v>28</v>
      </c>
      <c r="B36" s="33">
        <f>(((('ตอน 1.1 อ่านสะกดคำ'!C36))))</f>
        <v>0</v>
      </c>
      <c r="C36" s="28">
        <f>(((('ตอน 1.1 อ่านสะกดคำ'!N36))))</f>
        <v>0</v>
      </c>
      <c r="D36" s="37">
        <f>(((('ตอน 1.2 อ่านออกเสียงคำ'!N36))))</f>
        <v>0</v>
      </c>
      <c r="E36" s="42">
        <f t="shared" si="0"/>
        <v>0</v>
      </c>
      <c r="F36" s="69" t="str">
        <f t="shared" si="1"/>
        <v>ปรับปรุง</v>
      </c>
      <c r="G36" s="53">
        <f>('ตอน 2 การเขียนคำ'!M36)</f>
        <v>0</v>
      </c>
      <c r="H36" s="68" t="str">
        <f t="shared" si="2"/>
        <v>ปรับปรุง</v>
      </c>
      <c r="J36" s="23" t="s">
        <v>25</v>
      </c>
      <c r="K36" s="25" t="s">
        <v>72</v>
      </c>
      <c r="L36" s="24" t="s">
        <v>19</v>
      </c>
    </row>
    <row r="37" spans="1:12" ht="24" thickBot="1" x14ac:dyDescent="0.25">
      <c r="A37" s="16">
        <v>29</v>
      </c>
      <c r="B37" s="33">
        <f>(((('ตอน 1.1 อ่านสะกดคำ'!C37))))</f>
        <v>0</v>
      </c>
      <c r="C37" s="28">
        <f>(((('ตอน 1.1 อ่านสะกดคำ'!N37))))</f>
        <v>0</v>
      </c>
      <c r="D37" s="37">
        <f>(((('ตอน 1.2 อ่านออกเสียงคำ'!N37))))</f>
        <v>0</v>
      </c>
      <c r="E37" s="42">
        <f t="shared" si="0"/>
        <v>0</v>
      </c>
      <c r="F37" s="69" t="str">
        <f t="shared" si="1"/>
        <v>ปรับปรุง</v>
      </c>
      <c r="G37" s="53">
        <f>('ตอน 2 การเขียนคำ'!M37)</f>
        <v>0</v>
      </c>
      <c r="H37" s="68" t="str">
        <f t="shared" si="2"/>
        <v>ปรับปรุง</v>
      </c>
      <c r="J37" s="23" t="s">
        <v>26</v>
      </c>
      <c r="K37" s="25" t="s">
        <v>73</v>
      </c>
      <c r="L37" s="24" t="s">
        <v>20</v>
      </c>
    </row>
    <row r="38" spans="1:12" ht="24" thickBot="1" x14ac:dyDescent="0.25">
      <c r="A38" s="16">
        <v>30</v>
      </c>
      <c r="B38" s="33">
        <f>(((('ตอน 1.1 อ่านสะกดคำ'!C38))))</f>
        <v>0</v>
      </c>
      <c r="C38" s="28">
        <f>(((('ตอน 1.1 อ่านสะกดคำ'!N38))))</f>
        <v>0</v>
      </c>
      <c r="D38" s="37">
        <f>(((('ตอน 1.2 อ่านออกเสียงคำ'!N38))))</f>
        <v>0</v>
      </c>
      <c r="E38" s="42">
        <f t="shared" si="0"/>
        <v>0</v>
      </c>
      <c r="F38" s="69" t="str">
        <f t="shared" si="1"/>
        <v>ปรับปรุง</v>
      </c>
      <c r="G38" s="53">
        <f>('ตอน 2 การเขียนคำ'!M38)</f>
        <v>0</v>
      </c>
      <c r="H38" s="68" t="str">
        <f t="shared" si="2"/>
        <v>ปรับปรุง</v>
      </c>
      <c r="J38" s="23" t="s">
        <v>27</v>
      </c>
      <c r="K38" s="25" t="s">
        <v>74</v>
      </c>
      <c r="L38" s="24" t="s">
        <v>21</v>
      </c>
    </row>
    <row r="39" spans="1:12" ht="23.25" x14ac:dyDescent="0.2">
      <c r="A39" s="16">
        <v>31</v>
      </c>
      <c r="B39" s="33">
        <f>(((('ตอน 1.1 อ่านสะกดคำ'!C39))))</f>
        <v>0</v>
      </c>
      <c r="C39" s="28">
        <f>(((('ตอน 1.1 อ่านสะกดคำ'!N39))))</f>
        <v>0</v>
      </c>
      <c r="D39" s="37">
        <f>(((('ตอน 1.2 อ่านออกเสียงคำ'!N39))))</f>
        <v>0</v>
      </c>
      <c r="E39" s="42">
        <f t="shared" si="0"/>
        <v>0</v>
      </c>
      <c r="F39" s="69" t="str">
        <f t="shared" si="1"/>
        <v>ปรับปรุง</v>
      </c>
      <c r="G39" s="53">
        <f>('ตอน 2 การเขียนคำ'!M39)</f>
        <v>0</v>
      </c>
      <c r="H39" s="68" t="str">
        <f t="shared" si="2"/>
        <v>ปรับปรุง</v>
      </c>
    </row>
    <row r="40" spans="1:12" ht="23.25" x14ac:dyDescent="0.2">
      <c r="A40" s="16">
        <v>32</v>
      </c>
      <c r="B40" s="33">
        <f>(((('ตอน 1.1 อ่านสะกดคำ'!C40))))</f>
        <v>0</v>
      </c>
      <c r="C40" s="28">
        <f>(((('ตอน 1.1 อ่านสะกดคำ'!N40))))</f>
        <v>0</v>
      </c>
      <c r="D40" s="37">
        <f>(((('ตอน 1.2 อ่านออกเสียงคำ'!N40))))</f>
        <v>0</v>
      </c>
      <c r="E40" s="42">
        <f t="shared" si="0"/>
        <v>0</v>
      </c>
      <c r="F40" s="69" t="str">
        <f t="shared" si="1"/>
        <v>ปรับปรุง</v>
      </c>
      <c r="G40" s="53">
        <f>('ตอน 2 การเขียนคำ'!M40)</f>
        <v>0</v>
      </c>
      <c r="H40" s="68" t="str">
        <f t="shared" si="2"/>
        <v>ปรับปรุง</v>
      </c>
    </row>
    <row r="41" spans="1:12" ht="23.25" x14ac:dyDescent="0.2">
      <c r="A41" s="16">
        <v>33</v>
      </c>
      <c r="B41" s="33">
        <f>(((('ตอน 1.1 อ่านสะกดคำ'!C41))))</f>
        <v>0</v>
      </c>
      <c r="C41" s="28">
        <f>(((('ตอน 1.1 อ่านสะกดคำ'!N41))))</f>
        <v>0</v>
      </c>
      <c r="D41" s="37">
        <f>(((('ตอน 1.2 อ่านออกเสียงคำ'!N41))))</f>
        <v>0</v>
      </c>
      <c r="E41" s="42">
        <f t="shared" si="0"/>
        <v>0</v>
      </c>
      <c r="F41" s="69" t="str">
        <f t="shared" si="1"/>
        <v>ปรับปรุง</v>
      </c>
      <c r="G41" s="53">
        <f>('ตอน 2 การเขียนคำ'!M41)</f>
        <v>0</v>
      </c>
      <c r="H41" s="68" t="str">
        <f t="shared" si="2"/>
        <v>ปรับปรุง</v>
      </c>
    </row>
    <row r="42" spans="1:12" ht="23.25" x14ac:dyDescent="0.2">
      <c r="A42" s="16">
        <v>34</v>
      </c>
      <c r="B42" s="33">
        <f>(((('ตอน 1.1 อ่านสะกดคำ'!C42))))</f>
        <v>0</v>
      </c>
      <c r="C42" s="28">
        <f>(((('ตอน 1.1 อ่านสะกดคำ'!N42))))</f>
        <v>0</v>
      </c>
      <c r="D42" s="37">
        <f>(((('ตอน 1.2 อ่านออกเสียงคำ'!N42))))</f>
        <v>0</v>
      </c>
      <c r="E42" s="42">
        <f t="shared" si="0"/>
        <v>0</v>
      </c>
      <c r="F42" s="69" t="str">
        <f t="shared" si="1"/>
        <v>ปรับปรุง</v>
      </c>
      <c r="G42" s="53">
        <f>('ตอน 2 การเขียนคำ'!M42)</f>
        <v>0</v>
      </c>
      <c r="H42" s="68" t="str">
        <f t="shared" si="2"/>
        <v>ปรับปรุง</v>
      </c>
    </row>
    <row r="43" spans="1:12" ht="23.25" x14ac:dyDescent="0.2">
      <c r="A43" s="16">
        <v>35</v>
      </c>
      <c r="B43" s="33">
        <f>(((('ตอน 1.1 อ่านสะกดคำ'!C43))))</f>
        <v>0</v>
      </c>
      <c r="C43" s="28">
        <f>(((('ตอน 1.1 อ่านสะกดคำ'!N43))))</f>
        <v>0</v>
      </c>
      <c r="D43" s="37">
        <f>(((('ตอน 1.2 อ่านออกเสียงคำ'!N43))))</f>
        <v>0</v>
      </c>
      <c r="E43" s="42">
        <f t="shared" si="0"/>
        <v>0</v>
      </c>
      <c r="F43" s="69" t="str">
        <f t="shared" si="1"/>
        <v>ปรับปรุง</v>
      </c>
      <c r="G43" s="53">
        <f>('ตอน 2 การเขียนคำ'!M43)</f>
        <v>0</v>
      </c>
      <c r="H43" s="68" t="str">
        <f t="shared" si="2"/>
        <v>ปรับปรุง</v>
      </c>
    </row>
    <row r="44" spans="1:12" ht="23.25" x14ac:dyDescent="0.2">
      <c r="A44" s="16">
        <v>36</v>
      </c>
      <c r="B44" s="33">
        <f>(((('ตอน 1.1 อ่านสะกดคำ'!C44))))</f>
        <v>0</v>
      </c>
      <c r="C44" s="28">
        <f>(((('ตอน 1.1 อ่านสะกดคำ'!N44))))</f>
        <v>0</v>
      </c>
      <c r="D44" s="37">
        <f>(((('ตอน 1.2 อ่านออกเสียงคำ'!N44))))</f>
        <v>0</v>
      </c>
      <c r="E44" s="42">
        <f t="shared" si="0"/>
        <v>0</v>
      </c>
      <c r="F44" s="69" t="str">
        <f t="shared" si="1"/>
        <v>ปรับปรุง</v>
      </c>
      <c r="G44" s="53">
        <f>('ตอน 2 การเขียนคำ'!M44)</f>
        <v>0</v>
      </c>
      <c r="H44" s="68" t="str">
        <f t="shared" si="2"/>
        <v>ปรับปรุง</v>
      </c>
    </row>
    <row r="45" spans="1:12" ht="23.25" x14ac:dyDescent="0.2">
      <c r="A45" s="16">
        <v>37</v>
      </c>
      <c r="B45" s="33">
        <f>(((('ตอน 1.1 อ่านสะกดคำ'!C45))))</f>
        <v>0</v>
      </c>
      <c r="C45" s="28">
        <f>(((('ตอน 1.1 อ่านสะกดคำ'!N45))))</f>
        <v>0</v>
      </c>
      <c r="D45" s="37">
        <f>(((('ตอน 1.2 อ่านออกเสียงคำ'!N45))))</f>
        <v>0</v>
      </c>
      <c r="E45" s="42">
        <f t="shared" si="0"/>
        <v>0</v>
      </c>
      <c r="F45" s="69" t="str">
        <f t="shared" si="1"/>
        <v>ปรับปรุง</v>
      </c>
      <c r="G45" s="53">
        <f>('ตอน 2 การเขียนคำ'!M45)</f>
        <v>0</v>
      </c>
      <c r="H45" s="68" t="str">
        <f t="shared" si="2"/>
        <v>ปรับปรุง</v>
      </c>
    </row>
    <row r="46" spans="1:12" ht="23.25" x14ac:dyDescent="0.2">
      <c r="A46" s="16">
        <v>38</v>
      </c>
      <c r="B46" s="33">
        <f>(((('ตอน 1.1 อ่านสะกดคำ'!C46))))</f>
        <v>0</v>
      </c>
      <c r="C46" s="28">
        <f>(((('ตอน 1.1 อ่านสะกดคำ'!N46))))</f>
        <v>0</v>
      </c>
      <c r="D46" s="37">
        <f>(((('ตอน 1.2 อ่านออกเสียงคำ'!N46))))</f>
        <v>0</v>
      </c>
      <c r="E46" s="42">
        <f t="shared" si="0"/>
        <v>0</v>
      </c>
      <c r="F46" s="69" t="str">
        <f t="shared" si="1"/>
        <v>ปรับปรุง</v>
      </c>
      <c r="G46" s="53">
        <f>('ตอน 2 การเขียนคำ'!M46)</f>
        <v>0</v>
      </c>
      <c r="H46" s="68" t="str">
        <f t="shared" si="2"/>
        <v>ปรับปรุง</v>
      </c>
    </row>
    <row r="47" spans="1:12" ht="23.25" x14ac:dyDescent="0.2">
      <c r="A47" s="16">
        <v>39</v>
      </c>
      <c r="B47" s="33">
        <f>(((('ตอน 1.1 อ่านสะกดคำ'!C47))))</f>
        <v>0</v>
      </c>
      <c r="C47" s="28">
        <f>(((('ตอน 1.1 อ่านสะกดคำ'!N47))))</f>
        <v>0</v>
      </c>
      <c r="D47" s="37">
        <f>(((('ตอน 1.2 อ่านออกเสียงคำ'!N47))))</f>
        <v>0</v>
      </c>
      <c r="E47" s="42">
        <f t="shared" si="0"/>
        <v>0</v>
      </c>
      <c r="F47" s="69" t="str">
        <f t="shared" si="1"/>
        <v>ปรับปรุง</v>
      </c>
      <c r="G47" s="53">
        <f>('ตอน 2 การเขียนคำ'!M47)</f>
        <v>0</v>
      </c>
      <c r="H47" s="68" t="str">
        <f t="shared" si="2"/>
        <v>ปรับปรุง</v>
      </c>
    </row>
    <row r="48" spans="1:12" ht="23.25" x14ac:dyDescent="0.2">
      <c r="A48" s="16">
        <v>40</v>
      </c>
      <c r="B48" s="33">
        <f>(((('ตอน 1.1 อ่านสะกดคำ'!C48))))</f>
        <v>0</v>
      </c>
      <c r="C48" s="28">
        <f>(((('ตอน 1.1 อ่านสะกดคำ'!N48))))</f>
        <v>0</v>
      </c>
      <c r="D48" s="37">
        <f>(((('ตอน 1.2 อ่านออกเสียงคำ'!N48))))</f>
        <v>0</v>
      </c>
      <c r="E48" s="42">
        <f t="shared" si="0"/>
        <v>0</v>
      </c>
      <c r="F48" s="69" t="str">
        <f t="shared" si="1"/>
        <v>ปรับปรุง</v>
      </c>
      <c r="G48" s="53">
        <f>('ตอน 2 การเขียนคำ'!M48)</f>
        <v>0</v>
      </c>
      <c r="H48" s="68" t="str">
        <f t="shared" si="2"/>
        <v>ปรับปรุง</v>
      </c>
    </row>
    <row r="49" spans="1:8" ht="23.25" x14ac:dyDescent="0.2">
      <c r="A49" s="16">
        <v>41</v>
      </c>
      <c r="B49" s="33">
        <f>(((('ตอน 1.1 อ่านสะกดคำ'!C49))))</f>
        <v>0</v>
      </c>
      <c r="C49" s="28">
        <f>(((('ตอน 1.1 อ่านสะกดคำ'!N49))))</f>
        <v>0</v>
      </c>
      <c r="D49" s="37">
        <f>(((('ตอน 1.2 อ่านออกเสียงคำ'!N49))))</f>
        <v>0</v>
      </c>
      <c r="E49" s="42">
        <f t="shared" si="0"/>
        <v>0</v>
      </c>
      <c r="F49" s="69" t="str">
        <f t="shared" si="1"/>
        <v>ปรับปรุง</v>
      </c>
      <c r="G49" s="53">
        <f>('ตอน 2 การเขียนคำ'!M49)</f>
        <v>0</v>
      </c>
      <c r="H49" s="68" t="str">
        <f t="shared" si="2"/>
        <v>ปรับปรุง</v>
      </c>
    </row>
    <row r="50" spans="1:8" ht="23.25" x14ac:dyDescent="0.2">
      <c r="A50" s="16">
        <v>42</v>
      </c>
      <c r="B50" s="33">
        <f>(((('ตอน 1.1 อ่านสะกดคำ'!C50))))</f>
        <v>0</v>
      </c>
      <c r="C50" s="28">
        <f>(((('ตอน 1.1 อ่านสะกดคำ'!N50))))</f>
        <v>0</v>
      </c>
      <c r="D50" s="37">
        <f>(((('ตอน 1.2 อ่านออกเสียงคำ'!N50))))</f>
        <v>0</v>
      </c>
      <c r="E50" s="42">
        <f t="shared" si="0"/>
        <v>0</v>
      </c>
      <c r="F50" s="69" t="str">
        <f t="shared" si="1"/>
        <v>ปรับปรุง</v>
      </c>
      <c r="G50" s="53">
        <f>('ตอน 2 การเขียนคำ'!M50)</f>
        <v>0</v>
      </c>
      <c r="H50" s="68" t="str">
        <f t="shared" si="2"/>
        <v>ปรับปรุง</v>
      </c>
    </row>
    <row r="51" spans="1:8" ht="23.25" x14ac:dyDescent="0.2">
      <c r="A51" s="16">
        <v>43</v>
      </c>
      <c r="B51" s="33">
        <f>(((('ตอน 1.1 อ่านสะกดคำ'!C51))))</f>
        <v>0</v>
      </c>
      <c r="C51" s="28">
        <f>(((('ตอน 1.1 อ่านสะกดคำ'!N51))))</f>
        <v>0</v>
      </c>
      <c r="D51" s="37">
        <f>(((('ตอน 1.2 อ่านออกเสียงคำ'!N51))))</f>
        <v>0</v>
      </c>
      <c r="E51" s="42">
        <f t="shared" si="0"/>
        <v>0</v>
      </c>
      <c r="F51" s="69" t="str">
        <f t="shared" si="1"/>
        <v>ปรับปรุง</v>
      </c>
      <c r="G51" s="53">
        <f>('ตอน 2 การเขียนคำ'!M51)</f>
        <v>0</v>
      </c>
      <c r="H51" s="68" t="str">
        <f t="shared" si="2"/>
        <v>ปรับปรุง</v>
      </c>
    </row>
    <row r="52" spans="1:8" ht="23.25" x14ac:dyDescent="0.2">
      <c r="A52" s="16">
        <v>44</v>
      </c>
      <c r="B52" s="33">
        <f>(((('ตอน 1.1 อ่านสะกดคำ'!C52))))</f>
        <v>0</v>
      </c>
      <c r="C52" s="28">
        <f>(((('ตอน 1.1 อ่านสะกดคำ'!N52))))</f>
        <v>0</v>
      </c>
      <c r="D52" s="37">
        <f>(((('ตอน 1.2 อ่านออกเสียงคำ'!N52))))</f>
        <v>0</v>
      </c>
      <c r="E52" s="42">
        <f t="shared" si="0"/>
        <v>0</v>
      </c>
      <c r="F52" s="69" t="str">
        <f t="shared" si="1"/>
        <v>ปรับปรุง</v>
      </c>
      <c r="G52" s="53">
        <f>('ตอน 2 การเขียนคำ'!M52)</f>
        <v>0</v>
      </c>
      <c r="H52" s="68" t="str">
        <f t="shared" si="2"/>
        <v>ปรับปรุง</v>
      </c>
    </row>
    <row r="53" spans="1:8" ht="23.25" x14ac:dyDescent="0.2">
      <c r="A53" s="16">
        <v>45</v>
      </c>
      <c r="B53" s="33">
        <f>(((('ตอน 1.1 อ่านสะกดคำ'!C53))))</f>
        <v>0</v>
      </c>
      <c r="C53" s="28">
        <f>(((('ตอน 1.1 อ่านสะกดคำ'!N53))))</f>
        <v>0</v>
      </c>
      <c r="D53" s="37">
        <f>(((('ตอน 1.2 อ่านออกเสียงคำ'!N53))))</f>
        <v>0</v>
      </c>
      <c r="E53" s="42">
        <f t="shared" si="0"/>
        <v>0</v>
      </c>
      <c r="F53" s="69" t="str">
        <f t="shared" si="1"/>
        <v>ปรับปรุง</v>
      </c>
      <c r="G53" s="53">
        <f>('ตอน 2 การเขียนคำ'!M53)</f>
        <v>0</v>
      </c>
      <c r="H53" s="68" t="str">
        <f t="shared" si="2"/>
        <v>ปรับปรุง</v>
      </c>
    </row>
    <row r="54" spans="1:8" s="6" customFormat="1" ht="23.25" x14ac:dyDescent="0.5">
      <c r="A54" s="26"/>
      <c r="B54" s="27" t="s">
        <v>29</v>
      </c>
      <c r="C54" s="36">
        <f>AVERAGE(C9:C53)</f>
        <v>0</v>
      </c>
      <c r="D54" s="36">
        <f>AVERAGE(D9:D53)</f>
        <v>0</v>
      </c>
      <c r="E54" s="36">
        <f>AVERAGE(E9:E53)</f>
        <v>0</v>
      </c>
      <c r="F54" s="69" t="str">
        <f t="shared" si="1"/>
        <v>ปรับปรุง</v>
      </c>
      <c r="G54" s="66">
        <f>AVERAGE(G9:G53)</f>
        <v>0</v>
      </c>
      <c r="H54" s="68" t="str">
        <f t="shared" si="2"/>
        <v>ปรับปรุง</v>
      </c>
    </row>
    <row r="55" spans="1:8" s="6" customFormat="1" ht="23.25" x14ac:dyDescent="0.5"/>
    <row r="56" spans="1:8" s="6" customFormat="1" ht="23.25" x14ac:dyDescent="0.5"/>
    <row r="57" spans="1:8" s="6" customFormat="1" ht="23.25" x14ac:dyDescent="0.5"/>
    <row r="58" spans="1:8" s="6" customFormat="1" ht="23.25" x14ac:dyDescent="0.5"/>
    <row r="59" spans="1:8" s="6" customFormat="1" ht="23.25" x14ac:dyDescent="0.5"/>
    <row r="60" spans="1:8" s="6" customFormat="1" ht="23.25" x14ac:dyDescent="0.5"/>
    <row r="61" spans="1:8" s="6" customFormat="1" ht="23.25" x14ac:dyDescent="0.5"/>
    <row r="62" spans="1:8" s="6" customFormat="1" ht="23.25" x14ac:dyDescent="0.5"/>
    <row r="63" spans="1:8" s="6" customFormat="1" ht="23.25" x14ac:dyDescent="0.5"/>
    <row r="64" spans="1:8" s="6" customFormat="1" ht="23.25" x14ac:dyDescent="0.5"/>
  </sheetData>
  <mergeCells count="14">
    <mergeCell ref="L6:L7"/>
    <mergeCell ref="A1:H1"/>
    <mergeCell ref="A2:H2"/>
    <mergeCell ref="A3:H3"/>
    <mergeCell ref="J6:J7"/>
    <mergeCell ref="C6:D6"/>
    <mergeCell ref="C5:F5"/>
    <mergeCell ref="G5:H5"/>
    <mergeCell ref="J24:J25"/>
    <mergeCell ref="L24:L25"/>
    <mergeCell ref="J33:J34"/>
    <mergeCell ref="L33:L34"/>
    <mergeCell ref="J15:J16"/>
    <mergeCell ref="L15:L1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workbookViewId="0">
      <selection activeCell="C16" sqref="C16"/>
    </sheetView>
  </sheetViews>
  <sheetFormatPr defaultRowHeight="14.25" x14ac:dyDescent="0.2"/>
  <cols>
    <col min="1" max="1" width="11" customWidth="1"/>
    <col min="2" max="4" width="6.75" customWidth="1"/>
    <col min="5" max="5" width="7.75" customWidth="1"/>
    <col min="6" max="8" width="6.625" customWidth="1"/>
    <col min="9" max="9" width="7.75" customWidth="1"/>
  </cols>
  <sheetData>
    <row r="1" spans="1:9" ht="23.25" x14ac:dyDescent="0.5">
      <c r="A1" s="101" t="s">
        <v>80</v>
      </c>
      <c r="B1" s="101"/>
      <c r="C1" s="101"/>
      <c r="D1" s="101"/>
      <c r="E1" s="101"/>
      <c r="F1" s="101"/>
      <c r="G1" s="101"/>
      <c r="H1" s="101"/>
      <c r="I1" s="101"/>
    </row>
    <row r="2" spans="1:9" ht="23.25" x14ac:dyDescent="0.5">
      <c r="A2" s="102" t="s">
        <v>34</v>
      </c>
      <c r="B2" s="102"/>
      <c r="C2" s="102"/>
      <c r="D2" s="102"/>
      <c r="E2" s="102"/>
      <c r="F2" s="102"/>
      <c r="G2" s="102"/>
      <c r="H2" s="102"/>
      <c r="I2" s="102"/>
    </row>
    <row r="3" spans="1:9" ht="23.25" x14ac:dyDescent="0.5">
      <c r="A3" s="63" t="s">
        <v>63</v>
      </c>
      <c r="B3" s="55" t="str">
        <f>'ตอน 1.1 อ่านสะกดคำ'!C5</f>
        <v>………………………………</v>
      </c>
      <c r="C3" s="63"/>
      <c r="D3" s="63"/>
      <c r="E3" s="63"/>
    </row>
    <row r="4" spans="1:9" s="6" customFormat="1" ht="23.25" x14ac:dyDescent="0.5">
      <c r="A4" s="6" t="s">
        <v>64</v>
      </c>
      <c r="D4" s="67">
        <f>(สรุปแยกระดับคุณภาพ!A8)</f>
        <v>45</v>
      </c>
      <c r="E4" s="6" t="s">
        <v>35</v>
      </c>
    </row>
    <row r="6" spans="1:9" ht="43.9" customHeight="1" x14ac:dyDescent="0.5">
      <c r="A6" s="109" t="s">
        <v>36</v>
      </c>
      <c r="B6" s="106" t="s">
        <v>61</v>
      </c>
      <c r="C6" s="107"/>
      <c r="D6" s="107"/>
      <c r="E6" s="108"/>
      <c r="F6" s="103" t="s">
        <v>62</v>
      </c>
      <c r="G6" s="104"/>
      <c r="H6" s="104"/>
      <c r="I6" s="105"/>
    </row>
    <row r="7" spans="1:9" ht="38.450000000000003" customHeight="1" x14ac:dyDescent="0.5">
      <c r="A7" s="110"/>
      <c r="B7" s="34" t="s">
        <v>18</v>
      </c>
      <c r="C7" s="34" t="s">
        <v>19</v>
      </c>
      <c r="D7" s="34" t="s">
        <v>20</v>
      </c>
      <c r="E7" s="34" t="s">
        <v>21</v>
      </c>
      <c r="F7" s="54" t="s">
        <v>18</v>
      </c>
      <c r="G7" s="54" t="s">
        <v>19</v>
      </c>
      <c r="H7" s="54" t="s">
        <v>20</v>
      </c>
      <c r="I7" s="54" t="s">
        <v>21</v>
      </c>
    </row>
    <row r="8" spans="1:9" ht="30.6" customHeight="1" x14ac:dyDescent="0.6">
      <c r="A8" s="20">
        <f>COUNT('ตอน 1.1 อ่านสะกดคำ'!B9:B53)</f>
        <v>45</v>
      </c>
      <c r="B8" s="20">
        <f>COUNTIFS('สรุปการอ่าน-เขียน ป.1'!F9:F53,"ดีมาก")</f>
        <v>0</v>
      </c>
      <c r="C8" s="29">
        <f>COUNTIFS('สรุปการอ่าน-เขียน ป.1'!F9:F53,"ดี")</f>
        <v>0</v>
      </c>
      <c r="D8" s="29">
        <f>COUNTIFS('สรุปการอ่าน-เขียน ป.1'!F9:F53,"พอใช้")</f>
        <v>0</v>
      </c>
      <c r="E8" s="29">
        <f>COUNTIFS('สรุปการอ่าน-เขียน ป.1'!F9:F53,"ปรับปรุง")</f>
        <v>45</v>
      </c>
      <c r="F8" s="29">
        <f>COUNTIFS('สรุปการอ่าน-เขียน ป.1'!H9:H53,"ดีมาก")</f>
        <v>0</v>
      </c>
      <c r="G8" s="29">
        <f>COUNTIFS('สรุปการอ่าน-เขียน ป.1'!H9:H53,"ดี")</f>
        <v>0</v>
      </c>
      <c r="H8" s="29">
        <f>COUNTIFS('สรุปการอ่าน-เขียน ป.1'!H9:H53,"พอใช้")</f>
        <v>0</v>
      </c>
      <c r="I8" s="29">
        <f>COUNTIFS('สรุปการอ่าน-เขียน ป.1'!H9:H53,"ปรับปรุง")</f>
        <v>45</v>
      </c>
    </row>
    <row r="9" spans="1:9" s="31" customFormat="1" ht="30.6" customHeight="1" x14ac:dyDescent="0.5">
      <c r="A9" s="29" t="s">
        <v>37</v>
      </c>
      <c r="B9" s="29">
        <f>(B8*100)/A8</f>
        <v>0</v>
      </c>
      <c r="C9" s="29">
        <f>(C8*100)/A8</f>
        <v>0</v>
      </c>
      <c r="D9" s="29">
        <f>(D8*100)/A8</f>
        <v>0</v>
      </c>
      <c r="E9" s="29">
        <f>(E8*100)/A8</f>
        <v>100</v>
      </c>
      <c r="F9" s="29">
        <f>(F8*100)/A8</f>
        <v>0</v>
      </c>
      <c r="G9" s="29">
        <f>(G8*100)/A8</f>
        <v>0</v>
      </c>
      <c r="H9" s="29">
        <f>(H8*100)/A8</f>
        <v>0</v>
      </c>
      <c r="I9" s="29">
        <f>(I8*100)/A8</f>
        <v>100</v>
      </c>
    </row>
    <row r="10" spans="1:9" s="31" customFormat="1" ht="23.45" x14ac:dyDescent="0.6">
      <c r="A10" s="30"/>
      <c r="B10" s="30"/>
      <c r="C10" s="30"/>
      <c r="D10" s="30"/>
      <c r="E10" s="30"/>
    </row>
    <row r="11" spans="1:9" s="31" customFormat="1" ht="23.25" x14ac:dyDescent="0.5">
      <c r="A11" s="30"/>
      <c r="B11" s="35" t="s">
        <v>38</v>
      </c>
      <c r="C11" s="30"/>
      <c r="D11" s="30"/>
      <c r="E11" s="30"/>
    </row>
    <row r="12" spans="1:9" s="31" customFormat="1" ht="23.25" x14ac:dyDescent="0.5">
      <c r="A12" s="30"/>
      <c r="B12" s="35" t="s">
        <v>39</v>
      </c>
      <c r="C12" s="30"/>
      <c r="D12" s="30"/>
      <c r="E12" s="30"/>
    </row>
    <row r="13" spans="1:9" s="31" customFormat="1" ht="23.25" x14ac:dyDescent="0.5">
      <c r="A13" s="30"/>
      <c r="B13" s="35" t="s">
        <v>40</v>
      </c>
      <c r="C13" s="30"/>
      <c r="D13" s="30"/>
      <c r="E13" s="30"/>
    </row>
  </sheetData>
  <mergeCells count="5">
    <mergeCell ref="A1:I1"/>
    <mergeCell ref="A2:I2"/>
    <mergeCell ref="F6:I6"/>
    <mergeCell ref="B6:E6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ตอน 1.1 อ่านสะกดคำ</vt:lpstr>
      <vt:lpstr>ตอน 1.2 อ่านออกเสียงคำ</vt:lpstr>
      <vt:lpstr>ตอน 2 การเขียนคำ</vt:lpstr>
      <vt:lpstr>สรุปการอ่าน-เขียน ป.1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Corporate Edition</cp:lastModifiedBy>
  <cp:lastPrinted>2018-07-15T08:36:08Z</cp:lastPrinted>
  <dcterms:created xsi:type="dcterms:W3CDTF">2017-06-14T03:45:42Z</dcterms:created>
  <dcterms:modified xsi:type="dcterms:W3CDTF">2019-06-12T06:50:20Z</dcterms:modified>
</cp:coreProperties>
</file>